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kimbaily/Documents/Lance Project/Pediatric Scenarios/"/>
    </mc:Choice>
  </mc:AlternateContent>
  <xr:revisionPtr revIDLastSave="0" documentId="13_ncr:11_{1D9B930C-CCFE-AA4A-A06F-B71E9034746C}" xr6:coauthVersionLast="36" xr6:coauthVersionMax="36" xr10:uidLastSave="{00000000-0000-0000-0000-000000000000}"/>
  <bookViews>
    <workbookView xWindow="0" yWindow="460" windowWidth="25140" windowHeight="14480" activeTab="2" xr2:uid="{00000000-000D-0000-FFFF-FFFF00000000}"/>
  </bookViews>
  <sheets>
    <sheet name="Patient Info" sheetId="1" r:id="rId1"/>
    <sheet name="MD Orders" sheetId="2" r:id="rId2"/>
    <sheet name="MAR" sheetId="17" r:id="rId3"/>
    <sheet name="Labs" sheetId="19" r:id="rId4"/>
    <sheet name="Phys Assess" sheetId="18" r:id="rId5"/>
    <sheet name="Imaging" sheetId="6" r:id="rId6"/>
    <sheet name="Graphic Sheet" sheetId="13" r:id="rId7"/>
    <sheet name="Key" sheetId="8" r:id="rId8"/>
    <sheet name="Sheet3" sheetId="20" r:id="rId9"/>
    <sheet name="Sheet1" sheetId="21" r:id="rId10"/>
  </sheets>
  <definedNames>
    <definedName name="Abdomen">Key!$G$45:$G$53</definedName>
    <definedName name="Activity">Key!$D$30:$D$35</definedName>
    <definedName name="ADL">Key!$A$38:$B$40</definedName>
    <definedName name="ADLs">Key!$F$23:$F$27</definedName>
    <definedName name="Affect">Key!$D$46:$D$52</definedName>
    <definedName name="Avtivity">Key!$D$30:$D$35</definedName>
    <definedName name="B30BM">Key!$B$27:$B$30</definedName>
    <definedName name="Bsounds">Key!$C$17:$C$20</definedName>
    <definedName name="Codestatus">Key!$G$23:$G$25</definedName>
    <definedName name="Color">Key!$H$43:$H$49</definedName>
    <definedName name="Cough">Key!$E$43:$E$46</definedName>
    <definedName name="Devices">Key!$I$35:$I$39</definedName>
    <definedName name="Diet">Key!$C$36:$C$46</definedName>
    <definedName name="Discharge">Key!$A$37:$A$40</definedName>
    <definedName name="Effort">Key!$C$4:$C$8</definedName>
    <definedName name="EyeOpeningResponse">Key!$A$68:$A$71</definedName>
    <definedName name="Fallrisk">Key!$E$37:$E$39</definedName>
    <definedName name="Heartsounds">Key!$G$8:$G$11</definedName>
    <definedName name="IandO">Key!$H$29:$H$31</definedName>
    <definedName name="IVaccess">Key!$G$37:$G$40</definedName>
    <definedName name="IVfluids">Key!$F$43:$F$53</definedName>
    <definedName name="Location">Key!$J$4:$K$37</definedName>
    <definedName name="Meds">Key!$G$29:$G$30</definedName>
    <definedName name="Mental">Key!$A$4:$A$8</definedName>
    <definedName name="MotorResponse">Key!$A$81:$A$86</definedName>
    <definedName name="Musculoskeletal">Key!$A$59:$A$64</definedName>
    <definedName name="O2Devise">Key!$B$51:$B$54</definedName>
    <definedName name="Orientation">Key!$A$17:$A$23</definedName>
    <definedName name="Picture">Key!$C$23:$C$24</definedName>
    <definedName name="_xlnm.Print_Area" localSheetId="2">MAR!$B$1:$U$45</definedName>
    <definedName name="Pulses">Key!$G$15:$G$20</definedName>
    <definedName name="Pupils">Key!$C$11:$C$12</definedName>
    <definedName name="Pupils2">Key!$C$11:$C$14</definedName>
    <definedName name="Quadrents">Key!$E$17:$E$20</definedName>
    <definedName name="requip">Key!$H$36:$H$40</definedName>
    <definedName name="Size">Key!$A$27:$A$32</definedName>
    <definedName name="Skinmoisture">Key!$E$10:$E$13</definedName>
    <definedName name="Skintemp">Key!$E$4:$E$7</definedName>
    <definedName name="Sounds">Key!$A$12:$A$14</definedName>
    <definedName name="Stage">Key!$E$23:$E$27</definedName>
    <definedName name="Title">Key!$A$13:$A$15</definedName>
    <definedName name="VerbalResponse">Key!$A$74:$A$78</definedName>
    <definedName name="Vitalsigns">Key!$F$30:$F$34</definedName>
    <definedName name="Woundtype">Key!$D$55:$D$57</definedName>
  </definedNames>
  <calcPr calcId="181029"/>
</workbook>
</file>

<file path=xl/calcChain.xml><?xml version="1.0" encoding="utf-8"?>
<calcChain xmlns="http://schemas.openxmlformats.org/spreadsheetml/2006/main">
  <c r="T18" i="17" l="1"/>
  <c r="T22" i="17"/>
  <c r="T26" i="17"/>
  <c r="T30" i="17"/>
  <c r="T34" i="17"/>
  <c r="O4" i="17" l="1"/>
  <c r="N3" i="19" l="1"/>
  <c r="T83" i="13"/>
  <c r="N5" i="6"/>
  <c r="N4" i="18"/>
  <c r="Y79" i="13"/>
  <c r="S79" i="13"/>
  <c r="M79" i="13"/>
  <c r="W77" i="13"/>
  <c r="U77" i="13"/>
  <c r="Q77" i="13"/>
  <c r="O77" i="13"/>
  <c r="K77" i="13"/>
  <c r="I77" i="13"/>
  <c r="E77" i="13"/>
  <c r="G79" i="13"/>
  <c r="Y70" i="13"/>
  <c r="S70" i="13"/>
  <c r="W69" i="13"/>
  <c r="U69" i="13"/>
  <c r="Q69" i="13"/>
  <c r="O69" i="13"/>
  <c r="K69" i="13"/>
  <c r="I69" i="13"/>
  <c r="E69" i="13"/>
  <c r="C69" i="13"/>
  <c r="M64" i="13"/>
  <c r="G64" i="13"/>
  <c r="G70" i="13" s="1"/>
  <c r="M63" i="13"/>
  <c r="G63" i="13"/>
  <c r="M62" i="13"/>
  <c r="M70" i="13"/>
  <c r="G62" i="13"/>
  <c r="T12" i="17"/>
</calcChain>
</file>

<file path=xl/sharedStrings.xml><?xml version="1.0" encoding="utf-8"?>
<sst xmlns="http://schemas.openxmlformats.org/spreadsheetml/2006/main" count="590" uniqueCount="440">
  <si>
    <t>Imaging</t>
  </si>
  <si>
    <t>Routine</t>
  </si>
  <si>
    <t>Assessment</t>
  </si>
  <si>
    <t>Neuro</t>
  </si>
  <si>
    <t>Respiratory</t>
  </si>
  <si>
    <t>Cardiovascular</t>
  </si>
  <si>
    <t>Musculoskelital</t>
  </si>
  <si>
    <t>Today</t>
  </si>
  <si>
    <t>Integumentary</t>
  </si>
  <si>
    <t>Mental Status</t>
  </si>
  <si>
    <t>Orientation</t>
  </si>
  <si>
    <t>Pupils</t>
  </si>
  <si>
    <t>Effort</t>
  </si>
  <si>
    <t>Sounds</t>
  </si>
  <si>
    <t>Peripheral Pulses</t>
  </si>
  <si>
    <t>Bowell Sounds</t>
  </si>
  <si>
    <t>Quadrents</t>
  </si>
  <si>
    <t>Complete Metabolic Panel</t>
  </si>
  <si>
    <t>Confused</t>
  </si>
  <si>
    <t>Unresponsive</t>
  </si>
  <si>
    <t>Person</t>
  </si>
  <si>
    <t>Crackles</t>
  </si>
  <si>
    <t>Rhonchi</t>
  </si>
  <si>
    <t>Wheeze</t>
  </si>
  <si>
    <t>Clear</t>
  </si>
  <si>
    <t>Left</t>
  </si>
  <si>
    <t>Right</t>
  </si>
  <si>
    <t>Place</t>
  </si>
  <si>
    <t>Purpose</t>
  </si>
  <si>
    <t>RBC</t>
  </si>
  <si>
    <t>WBC</t>
  </si>
  <si>
    <t>Hgb</t>
  </si>
  <si>
    <t>Hct</t>
  </si>
  <si>
    <t>Color</t>
  </si>
  <si>
    <t>Clarity</t>
  </si>
  <si>
    <t>Blood</t>
  </si>
  <si>
    <t>Leukocytes</t>
  </si>
  <si>
    <t>Code Status</t>
  </si>
  <si>
    <t>Heart Sounds</t>
  </si>
  <si>
    <t>Other</t>
  </si>
  <si>
    <t>Responsive to voice</t>
  </si>
  <si>
    <t>Responsive to touch</t>
  </si>
  <si>
    <t>WNL</t>
  </si>
  <si>
    <t>Shallow</t>
  </si>
  <si>
    <t>Retracting</t>
  </si>
  <si>
    <t>Labored</t>
  </si>
  <si>
    <t>Using accessories</t>
  </si>
  <si>
    <t>Day/Date</t>
  </si>
  <si>
    <t>X2</t>
  </si>
  <si>
    <t>X3</t>
  </si>
  <si>
    <t>X4</t>
  </si>
  <si>
    <t>Awake &amp; Alert</t>
  </si>
  <si>
    <t>Hyperactive</t>
  </si>
  <si>
    <t>Hypoactive</t>
  </si>
  <si>
    <t>None</t>
  </si>
  <si>
    <t>Bsounds</t>
  </si>
  <si>
    <t>All 4</t>
  </si>
  <si>
    <t>Bilateral upper</t>
  </si>
  <si>
    <t>Bilateral lower</t>
  </si>
  <si>
    <t>None noted</t>
  </si>
  <si>
    <t>Temperature</t>
  </si>
  <si>
    <t>Skintemp</t>
  </si>
  <si>
    <t>Hot</t>
  </si>
  <si>
    <t>Warm</t>
  </si>
  <si>
    <t>Cool</t>
  </si>
  <si>
    <t>Cold</t>
  </si>
  <si>
    <t>Moisture</t>
  </si>
  <si>
    <t>Skinmoisture</t>
  </si>
  <si>
    <t>Dry</t>
  </si>
  <si>
    <t>Moist</t>
  </si>
  <si>
    <t>Wet</t>
  </si>
  <si>
    <t>Clamy</t>
  </si>
  <si>
    <t>Vital Signs</t>
  </si>
  <si>
    <t>Diet</t>
  </si>
  <si>
    <t>Independent</t>
  </si>
  <si>
    <t>Surgical</t>
  </si>
  <si>
    <t>Location</t>
  </si>
  <si>
    <t>Stage</t>
  </si>
  <si>
    <t>Picture</t>
  </si>
  <si>
    <t>Yes</t>
  </si>
  <si>
    <t>No</t>
  </si>
  <si>
    <t>Not Assessed</t>
  </si>
  <si>
    <t>PERLA</t>
  </si>
  <si>
    <t>R&gt;L</t>
  </si>
  <si>
    <t>L&gt;R</t>
  </si>
  <si>
    <t>Pupils2</t>
  </si>
  <si>
    <t>Size</t>
  </si>
  <si>
    <t>1mm</t>
  </si>
  <si>
    <t>2mm</t>
  </si>
  <si>
    <t>3mm</t>
  </si>
  <si>
    <t>4mm</t>
  </si>
  <si>
    <t>5mm</t>
  </si>
  <si>
    <t>N/A</t>
  </si>
  <si>
    <t>Heart sounds</t>
  </si>
  <si>
    <t>S1,S2,S3</t>
  </si>
  <si>
    <t>S1,S2,S4</t>
  </si>
  <si>
    <t>S1,S2(Normal)</t>
  </si>
  <si>
    <t>Pulses</t>
  </si>
  <si>
    <t>Bounding</t>
  </si>
  <si>
    <t>Weak</t>
  </si>
  <si>
    <t>Thready</t>
  </si>
  <si>
    <t>Absent</t>
  </si>
  <si>
    <t>INTAKE</t>
  </si>
  <si>
    <t>OUTPUT</t>
  </si>
  <si>
    <t>Full</t>
  </si>
  <si>
    <t>DNR</t>
  </si>
  <si>
    <t>Chemical</t>
  </si>
  <si>
    <t>Up adlib</t>
  </si>
  <si>
    <t>BRP</t>
  </si>
  <si>
    <t>BRP c assist</t>
  </si>
  <si>
    <t>Up in Chair</t>
  </si>
  <si>
    <t>Bed Rest</t>
  </si>
  <si>
    <t>Activity</t>
  </si>
  <si>
    <t>Q 4 hours</t>
  </si>
  <si>
    <t>Q 2 hours</t>
  </si>
  <si>
    <t>Q hour</t>
  </si>
  <si>
    <t>Q 8 hours</t>
  </si>
  <si>
    <t>I&amp;O</t>
  </si>
  <si>
    <t>Strict</t>
  </si>
  <si>
    <t>NO</t>
  </si>
  <si>
    <t>IV Access</t>
  </si>
  <si>
    <t>S Lock</t>
  </si>
  <si>
    <t>Central Line</t>
  </si>
  <si>
    <t>Triple Lumen</t>
  </si>
  <si>
    <t>NPO</t>
  </si>
  <si>
    <t>Regular</t>
  </si>
  <si>
    <t>Low sodium</t>
  </si>
  <si>
    <t>Low Fat</t>
  </si>
  <si>
    <t>Low Protien</t>
  </si>
  <si>
    <t>High Protien</t>
  </si>
  <si>
    <t>_____ Cal ADA</t>
  </si>
  <si>
    <t>Low Sodium</t>
  </si>
  <si>
    <t>Cardiac</t>
  </si>
  <si>
    <t>Fall Risk</t>
  </si>
  <si>
    <t>High</t>
  </si>
  <si>
    <t>Medium</t>
  </si>
  <si>
    <t>Low</t>
  </si>
  <si>
    <t>IV FLUID</t>
  </si>
  <si>
    <t>0.45%NS</t>
  </si>
  <si>
    <t>D5W</t>
  </si>
  <si>
    <t>D5NS</t>
  </si>
  <si>
    <t>D5 0.45% NS</t>
  </si>
  <si>
    <t>D5NSc 20mEq KCL</t>
  </si>
  <si>
    <t>D5 0.45% c 20 mEq KCl</t>
  </si>
  <si>
    <t>NS ( 0.9% NaCl)</t>
  </si>
  <si>
    <t>D5 LR</t>
  </si>
  <si>
    <t>LR -Lactated Ringers</t>
  </si>
  <si>
    <t>Meds</t>
  </si>
  <si>
    <t>Liquid-clear</t>
  </si>
  <si>
    <t>Liquid-full</t>
  </si>
  <si>
    <t>Total care</t>
  </si>
  <si>
    <t>Assist Max</t>
  </si>
  <si>
    <t>Assist Mod</t>
  </si>
  <si>
    <t>Assist Min</t>
  </si>
  <si>
    <t>ADLs</t>
  </si>
  <si>
    <t>Diccharge</t>
  </si>
  <si>
    <t>Home- independent</t>
  </si>
  <si>
    <t>Home c Assist</t>
  </si>
  <si>
    <t>Rehab</t>
  </si>
  <si>
    <t>ECF</t>
  </si>
  <si>
    <t>requip</t>
  </si>
  <si>
    <t>cannula</t>
  </si>
  <si>
    <t>mask</t>
  </si>
  <si>
    <t>nrb mask</t>
  </si>
  <si>
    <t>CPAP</t>
  </si>
  <si>
    <t>trach collar</t>
  </si>
  <si>
    <t>Abdominal/GI/GU</t>
  </si>
  <si>
    <t>Cough</t>
  </si>
  <si>
    <t>BM</t>
  </si>
  <si>
    <t>Hard</t>
  </si>
  <si>
    <t>Soft</t>
  </si>
  <si>
    <t>Loose</t>
  </si>
  <si>
    <t>Affect</t>
  </si>
  <si>
    <t>Alert</t>
  </si>
  <si>
    <t>Flat</t>
  </si>
  <si>
    <t>Tearful</t>
  </si>
  <si>
    <t>Pleasant</t>
  </si>
  <si>
    <t>Combative</t>
  </si>
  <si>
    <t>Angry</t>
  </si>
  <si>
    <t>Productive</t>
  </si>
  <si>
    <t>nonproductive</t>
  </si>
  <si>
    <t>Last BM/ Date</t>
  </si>
  <si>
    <t>Abdomen is:</t>
  </si>
  <si>
    <t>Abdomen</t>
  </si>
  <si>
    <t>Round</t>
  </si>
  <si>
    <t>Protuberant</t>
  </si>
  <si>
    <t>Firm</t>
  </si>
  <si>
    <t>Tender to palp</t>
  </si>
  <si>
    <t>Nontender</t>
  </si>
  <si>
    <t>Distended</t>
  </si>
  <si>
    <t>WNL (pink)</t>
  </si>
  <si>
    <t>Jaundice</t>
  </si>
  <si>
    <t>Ashen</t>
  </si>
  <si>
    <t>Pale</t>
  </si>
  <si>
    <t>Reddened</t>
  </si>
  <si>
    <t>Cyanotic</t>
  </si>
  <si>
    <t>Clammy</t>
  </si>
  <si>
    <t>Type of Wound</t>
  </si>
  <si>
    <t>Wound Type</t>
  </si>
  <si>
    <t>Trauma</t>
  </si>
  <si>
    <t>Pressure</t>
  </si>
  <si>
    <t>Devices</t>
  </si>
  <si>
    <t xml:space="preserve">W/A </t>
  </si>
  <si>
    <t>Cane</t>
  </si>
  <si>
    <t>Crutches</t>
  </si>
  <si>
    <t>W/C</t>
  </si>
  <si>
    <t>Cannula</t>
  </si>
  <si>
    <t>O2Devise</t>
  </si>
  <si>
    <t xml:space="preserve">Mask </t>
  </si>
  <si>
    <t>NRB Mask</t>
  </si>
  <si>
    <t>Venturi Mask</t>
  </si>
  <si>
    <t>2 days ago</t>
  </si>
  <si>
    <t>Ambulate</t>
  </si>
  <si>
    <t>D5 LR @ 125mL/hr</t>
  </si>
  <si>
    <t>Medication</t>
  </si>
  <si>
    <t>Contracture</t>
  </si>
  <si>
    <t>Location:</t>
  </si>
  <si>
    <t>Glasgow Coma Scale</t>
  </si>
  <si>
    <t>Pts./Eye Opening Response</t>
  </si>
  <si>
    <t>Pts./Verbal Response</t>
  </si>
  <si>
    <t>Pts./Motor Response</t>
  </si>
  <si>
    <t>Neurovascular</t>
  </si>
  <si>
    <t>___________________</t>
  </si>
  <si>
    <t>Pain (0-10)</t>
  </si>
  <si>
    <t>Movement</t>
  </si>
  <si>
    <t>Sensation</t>
  </si>
  <si>
    <t>Musculoskeletal</t>
  </si>
  <si>
    <t>Full Active ROM</t>
  </si>
  <si>
    <t>Full Passive ROM</t>
  </si>
  <si>
    <t>R+ Hemiplegia</t>
  </si>
  <si>
    <t>L+ Hemiplegia</t>
  </si>
  <si>
    <t>R+ Hemiparesis</t>
  </si>
  <si>
    <t>L+ Hemiparesis</t>
  </si>
  <si>
    <t>Eye Opening Response</t>
  </si>
  <si>
    <t>4-Spontaneous--open with blinking at baseline</t>
  </si>
  <si>
    <t>3-Opens to verbal command, speech, or shout</t>
  </si>
  <si>
    <t>2-Opens to pain, not applied to face</t>
  </si>
  <si>
    <t>1-None</t>
  </si>
  <si>
    <t>Verbal Response</t>
  </si>
  <si>
    <t>5-Oriented</t>
  </si>
  <si>
    <t>4-Confused conversation, but able to answer questions</t>
  </si>
  <si>
    <t>3-Innappropriate responses, words discernible</t>
  </si>
  <si>
    <t>2-Incomprehensible responses, words discernible</t>
  </si>
  <si>
    <t>Motor Response</t>
  </si>
  <si>
    <t>6-Obeys commands for movement</t>
  </si>
  <si>
    <t>5-Purposeful movement to painful stimulus</t>
  </si>
  <si>
    <t>4-Withdraws from pain</t>
  </si>
  <si>
    <t>3-Abnormal (spatic) flexion, decorticate posture</t>
  </si>
  <si>
    <t>2-Extensor (rigid) response, decerebrate posture</t>
  </si>
  <si>
    <t>DATE</t>
  </si>
  <si>
    <t>TIME</t>
  </si>
  <si>
    <t>02</t>
  </si>
  <si>
    <t>06</t>
  </si>
  <si>
    <t>10</t>
  </si>
  <si>
    <t>14</t>
  </si>
  <si>
    <t>18</t>
  </si>
  <si>
    <t>22</t>
  </si>
  <si>
    <t>TEMPERATURE</t>
  </si>
  <si>
    <r>
      <t xml:space="preserve">104  </t>
    </r>
    <r>
      <rPr>
        <b/>
        <sz val="10"/>
        <color indexed="62"/>
        <rFont val="Calibri"/>
        <family val="2"/>
      </rPr>
      <t>°F (40.0  °C)</t>
    </r>
  </si>
  <si>
    <r>
      <t xml:space="preserve">103  </t>
    </r>
    <r>
      <rPr>
        <b/>
        <sz val="10"/>
        <color indexed="62"/>
        <rFont val="Calibri"/>
        <family val="2"/>
      </rPr>
      <t>°F (39.4  °C)</t>
    </r>
  </si>
  <si>
    <r>
      <t xml:space="preserve">102  </t>
    </r>
    <r>
      <rPr>
        <b/>
        <sz val="10"/>
        <color indexed="62"/>
        <rFont val="Calibri"/>
        <family val="2"/>
      </rPr>
      <t>°F (38.9  °C)</t>
    </r>
  </si>
  <si>
    <r>
      <t xml:space="preserve">101  </t>
    </r>
    <r>
      <rPr>
        <b/>
        <sz val="10"/>
        <color indexed="62"/>
        <rFont val="Calibri"/>
        <family val="2"/>
      </rPr>
      <t>°F (38.3  °C)</t>
    </r>
  </si>
  <si>
    <r>
      <t xml:space="preserve">100  </t>
    </r>
    <r>
      <rPr>
        <b/>
        <sz val="10"/>
        <color indexed="62"/>
        <rFont val="Calibri"/>
        <family val="2"/>
      </rPr>
      <t>°F (37.8  °C)</t>
    </r>
  </si>
  <si>
    <r>
      <t xml:space="preserve">99  </t>
    </r>
    <r>
      <rPr>
        <b/>
        <sz val="10"/>
        <color indexed="62"/>
        <rFont val="Calibri"/>
        <family val="2"/>
      </rPr>
      <t>°F (37.2  °C)</t>
    </r>
  </si>
  <si>
    <r>
      <t xml:space="preserve">98  </t>
    </r>
    <r>
      <rPr>
        <b/>
        <sz val="10"/>
        <color indexed="62"/>
        <rFont val="Calibri"/>
        <family val="2"/>
      </rPr>
      <t>°F (36.7  °C)</t>
    </r>
  </si>
  <si>
    <t>•</t>
  </si>
  <si>
    <r>
      <t xml:space="preserve">97  </t>
    </r>
    <r>
      <rPr>
        <b/>
        <sz val="10"/>
        <color indexed="62"/>
        <rFont val="Calibri"/>
        <family val="2"/>
      </rPr>
      <t>°F (36.1  °C)</t>
    </r>
  </si>
  <si>
    <r>
      <t xml:space="preserve">96  </t>
    </r>
    <r>
      <rPr>
        <b/>
        <sz val="10"/>
        <color indexed="62"/>
        <rFont val="Calibri"/>
        <family val="2"/>
      </rPr>
      <t>°F (35.6  °C)</t>
    </r>
  </si>
  <si>
    <t>PULSE</t>
  </si>
  <si>
    <t>RESPIRATIONS</t>
  </si>
  <si>
    <t>BLOOD PRESSURE</t>
  </si>
  <si>
    <t xml:space="preserve">12HR PERIOD </t>
  </si>
  <si>
    <t>7A-7P</t>
  </si>
  <si>
    <t>7P-7A</t>
  </si>
  <si>
    <t>ORAL</t>
  </si>
  <si>
    <t>PIGGYBACK IV</t>
  </si>
  <si>
    <t>BLOOD PRODUCTS</t>
  </si>
  <si>
    <t>HYPERAL/LIPIDS</t>
  </si>
  <si>
    <t>TUBE/FORMULA</t>
  </si>
  <si>
    <t>TUBE/OTHER</t>
  </si>
  <si>
    <t>URINE</t>
  </si>
  <si>
    <t>NG/GT</t>
  </si>
  <si>
    <t>EMESIS</t>
  </si>
  <si>
    <t>NG RESIDUAL CC</t>
  </si>
  <si>
    <t>D5 LR @ 75mL/hr</t>
  </si>
  <si>
    <t>Radiology Report</t>
  </si>
  <si>
    <t>Date:  Yesterday 1530</t>
  </si>
  <si>
    <t>12-HR TOTAL</t>
  </si>
  <si>
    <t>24-hr OUTPUT</t>
  </si>
  <si>
    <t>24-hr I &amp; O Balance</t>
  </si>
  <si>
    <t>12 hr TOTAL</t>
  </si>
  <si>
    <t xml:space="preserve">24-hr INTAKE </t>
  </si>
  <si>
    <t>TOTAL</t>
  </si>
  <si>
    <t>Los Angeles Harbor College Medical Center</t>
  </si>
  <si>
    <t>Face Sheet</t>
  </si>
  <si>
    <t>Advanced Directives</t>
  </si>
  <si>
    <t>Occupation:</t>
  </si>
  <si>
    <t>Cigarettes</t>
  </si>
  <si>
    <t>Alcohol</t>
  </si>
  <si>
    <t>Past Medical History</t>
  </si>
  <si>
    <t>Insurance</t>
  </si>
  <si>
    <t>Y = Yesterday</t>
  </si>
  <si>
    <t>T = Today</t>
  </si>
  <si>
    <t>MD Orders</t>
  </si>
  <si>
    <t>Medication Administration Record</t>
  </si>
  <si>
    <t xml:space="preserve">To Scan:  Place Cursor in Blue Box and Scan </t>
  </si>
  <si>
    <t>Scan MRN</t>
  </si>
  <si>
    <t>Start</t>
  </si>
  <si>
    <t xml:space="preserve">Stop </t>
  </si>
  <si>
    <t>Time</t>
  </si>
  <si>
    <t>Scan</t>
  </si>
  <si>
    <t>RD= Right deltoid LD=Left deltoid  RG=Right gluteal LG- Left Gluteal  RT=Right thigh
LT=left Thigh  RUQ, LUQ
LLQ, RLQ</t>
  </si>
  <si>
    <t xml:space="preserve">Initials </t>
  </si>
  <si>
    <t>Title</t>
  </si>
  <si>
    <t>RN</t>
  </si>
  <si>
    <t>bb</t>
  </si>
  <si>
    <t>Physical Assessment</t>
  </si>
  <si>
    <t>Pupil Size</t>
  </si>
  <si>
    <t>Central Pulses</t>
  </si>
  <si>
    <t>Stool Consistency</t>
  </si>
  <si>
    <t>Movement:</t>
  </si>
  <si>
    <t>Pain Location:</t>
  </si>
  <si>
    <t>IV Site #1 Location</t>
  </si>
  <si>
    <t>Appearance</t>
  </si>
  <si>
    <t>IV Site #2 Location</t>
  </si>
  <si>
    <t>Diagnosis:  Fractured Right Hip</t>
  </si>
  <si>
    <t>Wounds / Pressure Injuries #3</t>
  </si>
  <si>
    <t>Wounds / Pressure Injuries  #1</t>
  </si>
  <si>
    <t>Wounds / Pressure Injuries #2</t>
  </si>
  <si>
    <t>Admit Date:  Today</t>
  </si>
  <si>
    <t>T</t>
  </si>
  <si>
    <t xml:space="preserve">                                                 </t>
  </si>
  <si>
    <t>B. Brown</t>
  </si>
  <si>
    <t xml:space="preserve">
</t>
  </si>
  <si>
    <t>TODAY</t>
  </si>
  <si>
    <t>David Black MD, Radiologist.</t>
  </si>
  <si>
    <t>Race/Ethinicity</t>
  </si>
  <si>
    <t>Allergies:  Shellfish, Eggs, Iodine</t>
  </si>
  <si>
    <t>DOB:  08/16/XXXX</t>
  </si>
  <si>
    <t>Weight:   35Kg.</t>
  </si>
  <si>
    <t>Gender:  Male</t>
  </si>
  <si>
    <t>Age: 7</t>
  </si>
  <si>
    <t>Religion:  Buddhist</t>
  </si>
  <si>
    <t>Asian</t>
  </si>
  <si>
    <t>Second grade student</t>
  </si>
  <si>
    <t xml:space="preserve">Reactuve Airways Disease x 5 years.  Pneumonia aged 5.  </t>
  </si>
  <si>
    <t>Social Support/Activities</t>
  </si>
  <si>
    <t>Current complaint:</t>
  </si>
  <si>
    <t>This morning, presented to ED C/O intermittent fever x 3 days, productive cough with yellow sputum, and intermittent wheezing for the past few days unrelieved by home nebulizer treatments.  Admitted to Pediatric Unit approximately 6 hours ago.</t>
  </si>
  <si>
    <t>Admitting Diagnosis:  Reactive Airway Disease (RAD):  R/O Pneumonia.</t>
  </si>
  <si>
    <t xml:space="preserve">DOB:  8/16XXXX   Age:  M/7     </t>
  </si>
  <si>
    <t>0800</t>
  </si>
  <si>
    <t>Bedrest with BRP</t>
  </si>
  <si>
    <t>Keep HOB elevated.</t>
  </si>
  <si>
    <t>VS routnine</t>
  </si>
  <si>
    <t>IV:  D5 1/2% NS with 20 mEq KCl/L to run at 75 mL/h</t>
  </si>
  <si>
    <t xml:space="preserve">Medications:  </t>
  </si>
  <si>
    <t>Zithromax 350 mg PO x 1 (10 mg/kg) loading dose; then 175 mg PO Daily x 4 days (5mg/kg)</t>
  </si>
  <si>
    <t>Montelukast chewable tablet (Singulair) 5 mg PO Daily</t>
  </si>
  <si>
    <t>Maintain pulse ox equal or greater than 94%</t>
  </si>
  <si>
    <t>Notify MD for temp. &gt;101, RR &gt;60</t>
  </si>
  <si>
    <t xml:space="preserve">Notify MD with CXR results  </t>
  </si>
  <si>
    <t>Diet as Tolerated</t>
  </si>
  <si>
    <t xml:space="preserve">Admit to Pediatric Unit.  </t>
  </si>
  <si>
    <t>Dx:  Reactive Airways Disease (RAD), R/O Pneumonia</t>
  </si>
  <si>
    <t>Name/Signature</t>
  </si>
  <si>
    <t>Weight:  35 Kg</t>
  </si>
  <si>
    <t>Height:  4ft 0in/1.22m</t>
  </si>
  <si>
    <t>DOB:  08/16/XX</t>
  </si>
  <si>
    <t>Diagnosis:    Reactive Airways Disease (RAD), R/O Pneumonia</t>
  </si>
  <si>
    <t>Intravenous Fluid:  Dextrose 5%, 0.45% NS with 20 mEq KCl/L to run at 75 mL/h</t>
  </si>
  <si>
    <t>Age:  7 years</t>
  </si>
  <si>
    <t>Impression:  Pneumonia</t>
  </si>
  <si>
    <t>96/72</t>
  </si>
  <si>
    <t>Oxygen Saturation</t>
  </si>
  <si>
    <t>CHEMISTRY</t>
  </si>
  <si>
    <t>Reference Range</t>
  </si>
  <si>
    <t>Value This AM</t>
  </si>
  <si>
    <t>Na</t>
  </si>
  <si>
    <t>131 mmol/l</t>
  </si>
  <si>
    <t>K</t>
  </si>
  <si>
    <t>3.9 mmol/l</t>
  </si>
  <si>
    <t>CL</t>
  </si>
  <si>
    <t>98 mmol/l</t>
  </si>
  <si>
    <t>CO2</t>
  </si>
  <si>
    <t>22 mmol/l</t>
  </si>
  <si>
    <t>Glucose</t>
  </si>
  <si>
    <t>102 mg/dl</t>
  </si>
  <si>
    <t>BUN</t>
  </si>
  <si>
    <t>8 mg/dl</t>
  </si>
  <si>
    <t>Creatinine</t>
  </si>
  <si>
    <t>0.25 mg/dl</t>
  </si>
  <si>
    <t>Calcium</t>
  </si>
  <si>
    <t>9.3 mg/dl</t>
  </si>
  <si>
    <t>BLOOD COUNT</t>
  </si>
  <si>
    <t>17.8 CMM</t>
  </si>
  <si>
    <t>4.13 CMM</t>
  </si>
  <si>
    <t>12.3 gm/dl</t>
  </si>
  <si>
    <t>Platelets</t>
  </si>
  <si>
    <t>243 CMM</t>
  </si>
  <si>
    <t>Neutrophils</t>
  </si>
  <si>
    <t>Bands</t>
  </si>
  <si>
    <t xml:space="preserve"> Lymphocytes</t>
  </si>
  <si>
    <t>Monocytes</t>
  </si>
  <si>
    <t>Esosinophils</t>
  </si>
  <si>
    <t xml:space="preserve"> Basophils</t>
  </si>
  <si>
    <t>NON-CARDIAC CRP</t>
  </si>
  <si>
    <t>6.53 mg/dl</t>
  </si>
  <si>
    <t>URINALYSIS</t>
  </si>
  <si>
    <t>PH</t>
  </si>
  <si>
    <t>Specific Gravity</t>
  </si>
  <si>
    <r>
      <t xml:space="preserve"> </t>
    </r>
    <r>
      <rPr>
        <sz val="12"/>
        <color indexed="8"/>
        <rFont val="Times New Roman"/>
        <family val="1"/>
      </rPr>
      <t>Ketones</t>
    </r>
  </si>
  <si>
    <t xml:space="preserve"> CULTURE RESULTS</t>
  </si>
  <si>
    <t xml:space="preserve"> Blood</t>
  </si>
  <si>
    <t xml:space="preserve"> Urine</t>
  </si>
  <si>
    <t xml:space="preserve"> Stool</t>
  </si>
  <si>
    <t>OTHER</t>
  </si>
  <si>
    <t>Automated Differential</t>
  </si>
  <si>
    <r>
      <rPr>
        <b/>
        <sz val="14"/>
        <color indexed="8"/>
        <rFont val="Times New Roman"/>
        <family val="1"/>
      </rPr>
      <t xml:space="preserve">azithromycin </t>
    </r>
    <r>
      <rPr>
        <sz val="14"/>
        <color indexed="8"/>
        <rFont val="Times New Roman"/>
        <family val="1"/>
      </rPr>
      <t>(Zithromax) 350 mg PO x 1 (10 mg/kg) loading dose; then 175 mg PO Daily x 4 days (5mg/kg)</t>
    </r>
  </si>
  <si>
    <r>
      <rPr>
        <b/>
        <sz val="14"/>
        <color indexed="8"/>
        <rFont val="Times New Roman"/>
        <family val="1"/>
      </rPr>
      <t>montelukast</t>
    </r>
    <r>
      <rPr>
        <sz val="14"/>
        <color indexed="8"/>
        <rFont val="Times New Roman"/>
        <family val="1"/>
      </rPr>
      <t xml:space="preserve"> (Singulair) chewable tablet 5 mg PO Daily</t>
    </r>
  </si>
  <si>
    <t>Patient Name:  Lee, Jung</t>
  </si>
  <si>
    <t>MDs: M. Palmer</t>
  </si>
  <si>
    <t>NOK:  Angela Lee</t>
  </si>
  <si>
    <t>Blue Cross</t>
  </si>
  <si>
    <t xml:space="preserve">Lives with parents and two sisters aged 2 and 9. Dad actively involved in athletic endeavors. Active in baseball, basketball and soccer. Surfs and rides skatboards.
</t>
  </si>
  <si>
    <t>Lee, Jung</t>
  </si>
  <si>
    <t xml:space="preserve">Name:  Lee, Jung.  MR#:  0004673  </t>
  </si>
  <si>
    <t>MR#:   0004673</t>
  </si>
  <si>
    <t>MDs:  M. Palmer.</t>
  </si>
  <si>
    <t xml:space="preserve">                                                    M. Palmer MD</t>
  </si>
  <si>
    <t>MDs:  M. Palmer</t>
  </si>
  <si>
    <t>Valley Medical Center</t>
  </si>
  <si>
    <r>
      <rPr>
        <b/>
        <sz val="14"/>
        <color rgb="FF000000"/>
        <rFont val="Times New Roman"/>
        <family val="1"/>
      </rPr>
      <t>budesonide</t>
    </r>
    <r>
      <rPr>
        <sz val="14"/>
        <color rgb="FF000000"/>
        <rFont val="Times New Roman"/>
        <family val="1"/>
      </rPr>
      <t xml:space="preserve"> (Pulmicort). 0.3 (mg) via HHN twice daily.</t>
    </r>
  </si>
  <si>
    <t>budesonide (Pulmicort). 0.3 (mg) via HHN twice daily.</t>
  </si>
  <si>
    <r>
      <rPr>
        <b/>
        <sz val="14"/>
        <color indexed="8"/>
        <rFont val="Times New Roman"/>
        <family val="1"/>
      </rPr>
      <t>methylprednisolone</t>
    </r>
    <r>
      <rPr>
        <sz val="14"/>
        <color indexed="8"/>
        <rFont val="Times New Roman"/>
        <family val="1"/>
      </rPr>
      <t xml:space="preserve"> (Solu-Medrol)  16 mg IV q 12 hour</t>
    </r>
  </si>
  <si>
    <t>Albuterol 2.5 mg four times a day by nebulization, over approximately 5 to 15 minutes diluted with 2.5 mL of sterile normal saline solution</t>
  </si>
  <si>
    <r>
      <rPr>
        <b/>
        <sz val="14"/>
        <color indexed="8"/>
        <rFont val="Times New Roman"/>
        <family val="1"/>
      </rPr>
      <t xml:space="preserve">albuterol </t>
    </r>
    <r>
      <rPr>
        <sz val="14"/>
        <color indexed="8"/>
        <rFont val="Times New Roman"/>
        <family val="1"/>
      </rPr>
      <t>Albuterol 2.5 mg four times a day by nebulization, over approximately 5 to 15 minutes diluted with 2.5 mL of sterile normal saline solution</t>
    </r>
  </si>
  <si>
    <t xml:space="preserve">methylprednisolone (Solumedrol) 1/kg/day in 2 divided doses. Solumedrol 17 mg IV q 12 hs </t>
  </si>
  <si>
    <t>0600 (BB)</t>
  </si>
  <si>
    <t>0600 (BB)     350 mg loading 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</si>
</sst>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7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Calibri"/>
      <family val="2"/>
    </font>
    <font>
      <b/>
      <sz val="10"/>
      <color indexed="62"/>
      <name val="Calibri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vertAlign val="subscript"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Arial"/>
      <family val="2"/>
    </font>
    <font>
      <sz val="12"/>
      <name val="Times New Roman"/>
      <family val="1"/>
    </font>
    <font>
      <sz val="14"/>
      <color indexed="8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0"/>
      <color theme="3" tint="0.3999450666829432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1"/>
      <name val="Calibri (Body)_x0000_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9" tint="-0.249977111117893"/>
      </right>
      <top/>
      <bottom style="thin">
        <color rgb="FFFF0000"/>
      </bottom>
      <diagonal/>
    </border>
    <border>
      <left style="thin">
        <color indexed="64"/>
      </left>
      <right style="medium">
        <color theme="9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9" tint="-0.249977111117893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 style="thin">
        <color rgb="FF0070C0"/>
      </bottom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thin">
        <color indexed="64"/>
      </left>
      <right style="medium">
        <color theme="9" tint="-0.249977111117893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6">
    <xf numFmtId="0" fontId="0" fillId="0" borderId="0" xfId="0"/>
    <xf numFmtId="0" fontId="14" fillId="0" borderId="0" xfId="0" applyFont="1"/>
    <xf numFmtId="0" fontId="0" fillId="0" borderId="0" xfId="0" applyFont="1"/>
    <xf numFmtId="0" fontId="0" fillId="3" borderId="0" xfId="0" applyFill="1"/>
    <xf numFmtId="0" fontId="15" fillId="0" borderId="0" xfId="0" applyFont="1" applyBorder="1"/>
    <xf numFmtId="0" fontId="16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15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4" borderId="0" xfId="0" applyFont="1" applyFill="1"/>
    <xf numFmtId="49" fontId="13" fillId="4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3" xfId="0" applyBorder="1"/>
    <xf numFmtId="0" fontId="0" fillId="0" borderId="33" xfId="0" applyBorder="1"/>
    <xf numFmtId="0" fontId="0" fillId="0" borderId="34" xfId="0" applyBorder="1"/>
    <xf numFmtId="0" fontId="0" fillId="0" borderId="4" xfId="0" applyBorder="1"/>
    <xf numFmtId="0" fontId="0" fillId="0" borderId="5" xfId="0" applyBorder="1"/>
    <xf numFmtId="0" fontId="0" fillId="0" borderId="35" xfId="0" applyBorder="1"/>
    <xf numFmtId="0" fontId="0" fillId="0" borderId="36" xfId="0" applyBorder="1"/>
    <xf numFmtId="0" fontId="17" fillId="5" borderId="1" xfId="0" applyFont="1" applyFill="1" applyBorder="1"/>
    <xf numFmtId="0" fontId="0" fillId="5" borderId="1" xfId="0" applyFill="1" applyBorder="1"/>
    <xf numFmtId="0" fontId="0" fillId="0" borderId="37" xfId="0" applyBorder="1"/>
    <xf numFmtId="0" fontId="0" fillId="5" borderId="5" xfId="0" applyFill="1" applyBorder="1"/>
    <xf numFmtId="0" fontId="0" fillId="5" borderId="36" xfId="0" applyFill="1" applyBorder="1"/>
    <xf numFmtId="0" fontId="0" fillId="5" borderId="38" xfId="0" applyFill="1" applyBorder="1"/>
    <xf numFmtId="0" fontId="18" fillId="0" borderId="1" xfId="0" applyFont="1" applyBorder="1"/>
    <xf numFmtId="0" fontId="0" fillId="4" borderId="0" xfId="0" applyFill="1"/>
    <xf numFmtId="0" fontId="19" fillId="0" borderId="1" xfId="0" applyFont="1" applyBorder="1"/>
    <xf numFmtId="0" fontId="19" fillId="0" borderId="6" xfId="0" applyFont="1" applyBorder="1"/>
    <xf numFmtId="0" fontId="0" fillId="0" borderId="39" xfId="0" applyBorder="1"/>
    <xf numFmtId="0" fontId="0" fillId="0" borderId="40" xfId="0" applyBorder="1"/>
    <xf numFmtId="0" fontId="0" fillId="4" borderId="1" xfId="0" applyFill="1" applyBorder="1"/>
    <xf numFmtId="0" fontId="19" fillId="0" borderId="1" xfId="0" applyFont="1" applyFill="1" applyBorder="1"/>
    <xf numFmtId="0" fontId="13" fillId="4" borderId="1" xfId="0" applyFont="1" applyFill="1" applyBorder="1"/>
    <xf numFmtId="0" fontId="0" fillId="0" borderId="41" xfId="0" applyFill="1" applyBorder="1"/>
    <xf numFmtId="0" fontId="0" fillId="5" borderId="4" xfId="0" applyFill="1" applyBorder="1"/>
    <xf numFmtId="0" fontId="0" fillId="5" borderId="37" xfId="0" applyFill="1" applyBorder="1"/>
    <xf numFmtId="0" fontId="0" fillId="0" borderId="42" xfId="0" applyFill="1" applyBorder="1"/>
    <xf numFmtId="0" fontId="17" fillId="5" borderId="36" xfId="0" applyFont="1" applyFill="1" applyBorder="1"/>
    <xf numFmtId="0" fontId="19" fillId="4" borderId="1" xfId="0" applyFont="1" applyFill="1" applyBorder="1"/>
    <xf numFmtId="0" fontId="0" fillId="4" borderId="1" xfId="0" applyFill="1" applyBorder="1" applyAlignment="1">
      <alignment horizontal="center"/>
    </xf>
    <xf numFmtId="0" fontId="0" fillId="0" borderId="7" xfId="0" applyBorder="1"/>
    <xf numFmtId="0" fontId="20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21" fillId="0" borderId="1" xfId="0" applyFont="1" applyBorder="1" applyAlignment="1" applyProtection="1">
      <alignment horizontal="center"/>
      <protection locked="0"/>
    </xf>
    <xf numFmtId="0" fontId="21" fillId="0" borderId="36" xfId="0" applyFont="1" applyBorder="1" applyAlignment="1" applyProtection="1">
      <alignment horizontal="center"/>
      <protection locked="0"/>
    </xf>
    <xf numFmtId="0" fontId="21" fillId="0" borderId="37" xfId="0" applyFont="1" applyBorder="1" applyAlignment="1" applyProtection="1">
      <alignment horizontal="center"/>
      <protection locked="0"/>
    </xf>
    <xf numFmtId="0" fontId="21" fillId="0" borderId="35" xfId="0" applyFont="1" applyBorder="1" applyAlignment="1" applyProtection="1">
      <alignment horizontal="center"/>
      <protection locked="0"/>
    </xf>
    <xf numFmtId="0" fontId="21" fillId="0" borderId="4" xfId="0" applyFont="1" applyBorder="1" applyAlignment="1" applyProtection="1">
      <alignment horizontal="center"/>
      <protection locked="0"/>
    </xf>
    <xf numFmtId="0" fontId="21" fillId="0" borderId="4" xfId="0" applyFont="1" applyBorder="1" applyAlignment="1">
      <alignment vertical="top" wrapText="1"/>
    </xf>
    <xf numFmtId="0" fontId="0" fillId="0" borderId="43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/>
    <xf numFmtId="0" fontId="25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top"/>
    </xf>
    <xf numFmtId="0" fontId="26" fillId="0" borderId="1" xfId="0" applyFont="1" applyBorder="1" applyAlignment="1">
      <alignment vertical="top"/>
    </xf>
    <xf numFmtId="0" fontId="16" fillId="0" borderId="1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16" fillId="0" borderId="1" xfId="0" applyFont="1" applyFill="1" applyBorder="1" applyAlignment="1">
      <alignment vertical="top"/>
    </xf>
    <xf numFmtId="0" fontId="0" fillId="0" borderId="1" xfId="0" applyFont="1" applyBorder="1" applyAlignment="1"/>
    <xf numFmtId="0" fontId="0" fillId="0" borderId="1" xfId="0" applyFont="1" applyBorder="1"/>
    <xf numFmtId="0" fontId="16" fillId="0" borderId="1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0" fillId="0" borderId="4" xfId="0" applyFont="1" applyBorder="1" applyAlignment="1"/>
    <xf numFmtId="0" fontId="0" fillId="0" borderId="8" xfId="0" applyFont="1" applyBorder="1" applyAlignment="1"/>
    <xf numFmtId="0" fontId="0" fillId="0" borderId="5" xfId="0" applyFont="1" applyBorder="1" applyAlignment="1"/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16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27" fillId="0" borderId="0" xfId="0" applyFont="1"/>
    <xf numFmtId="49" fontId="2" fillId="0" borderId="0" xfId="0" applyNumberFormat="1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/>
    <xf numFmtId="0" fontId="22" fillId="0" borderId="0" xfId="0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8" fillId="4" borderId="10" xfId="0" applyFont="1" applyFill="1" applyBorder="1" applyAlignment="1">
      <alignment vertical="center" textRotation="90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center" vertical="center" textRotation="90" wrapText="1"/>
      <protection locked="0"/>
    </xf>
    <xf numFmtId="0" fontId="22" fillId="0" borderId="1" xfId="0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textRotation="90" wrapText="1"/>
      <protection locked="0"/>
    </xf>
    <xf numFmtId="0" fontId="22" fillId="0" borderId="6" xfId="0" applyFont="1" applyBorder="1" applyProtection="1">
      <protection locked="0"/>
    </xf>
    <xf numFmtId="0" fontId="22" fillId="0" borderId="6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Protection="1">
      <protection locked="0"/>
    </xf>
    <xf numFmtId="49" fontId="31" fillId="0" borderId="1" xfId="0" applyNumberFormat="1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Protection="1"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22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22" fillId="0" borderId="0" xfId="0" applyFont="1" applyFill="1" applyBorder="1"/>
    <xf numFmtId="0" fontId="33" fillId="0" borderId="0" xfId="0" applyFont="1"/>
    <xf numFmtId="0" fontId="22" fillId="0" borderId="0" xfId="0" applyFont="1" applyBorder="1" applyAlignment="1"/>
    <xf numFmtId="0" fontId="22" fillId="0" borderId="0" xfId="0" applyFont="1" applyAlignment="1"/>
    <xf numFmtId="0" fontId="34" fillId="0" borderId="0" xfId="0" applyFont="1"/>
    <xf numFmtId="0" fontId="0" fillId="0" borderId="6" xfId="0" applyBorder="1" applyAlignment="1">
      <alignment horizontal="center"/>
    </xf>
    <xf numFmtId="0" fontId="0" fillId="0" borderId="44" xfId="0" applyBorder="1" applyAlignment="1">
      <alignment horizontal="center"/>
    </xf>
    <xf numFmtId="0" fontId="16" fillId="0" borderId="11" xfId="0" applyFont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35" fillId="0" borderId="0" xfId="0" applyFont="1" applyBorder="1" applyAlignment="1">
      <alignment horizontal="center"/>
    </xf>
    <xf numFmtId="0" fontId="26" fillId="3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6" fillId="0" borderId="1" xfId="0" applyFont="1" applyBorder="1" applyAlignment="1">
      <alignment vertical="top"/>
    </xf>
    <xf numFmtId="0" fontId="22" fillId="0" borderId="4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/>
    </xf>
    <xf numFmtId="0" fontId="22" fillId="0" borderId="1" xfId="0" applyFont="1" applyBorder="1"/>
    <xf numFmtId="0" fontId="16" fillId="0" borderId="1" xfId="0" applyFont="1" applyBorder="1"/>
    <xf numFmtId="0" fontId="26" fillId="0" borderId="0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1" xfId="0" applyFont="1" applyBorder="1"/>
    <xf numFmtId="0" fontId="16" fillId="0" borderId="13" xfId="0" applyFont="1" applyBorder="1"/>
    <xf numFmtId="0" fontId="16" fillId="0" borderId="1" xfId="0" applyFont="1" applyFill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0" fillId="0" borderId="0" xfId="0" applyFont="1" applyBorder="1"/>
    <xf numFmtId="0" fontId="7" fillId="0" borderId="0" xfId="0" applyFont="1" applyFill="1" applyBorder="1" applyAlignment="1">
      <alignment horizontal="left" vertical="top"/>
    </xf>
    <xf numFmtId="9" fontId="0" fillId="0" borderId="6" xfId="0" applyNumberFormat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36" fillId="3" borderId="0" xfId="0" applyFont="1" applyFill="1" applyBorder="1" applyAlignment="1">
      <alignment horizontal="center" vertical="center" wrapText="1"/>
    </xf>
    <xf numFmtId="0" fontId="27" fillId="0" borderId="0" xfId="0" applyFont="1" applyBorder="1"/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31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" fillId="6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2" fillId="0" borderId="1" xfId="0" applyFont="1" applyBorder="1" applyAlignment="1">
      <alignment horizontal="left" vertical="top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4" borderId="45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22" fillId="4" borderId="46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left" vertical="top"/>
    </xf>
    <xf numFmtId="0" fontId="22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22" fillId="0" borderId="1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top"/>
    </xf>
    <xf numFmtId="0" fontId="22" fillId="0" borderId="14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horizontal="left" vertical="top" wrapText="1"/>
    </xf>
    <xf numFmtId="0" fontId="22" fillId="0" borderId="47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22" fillId="0" borderId="16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22" fillId="0" borderId="15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47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/>
    </xf>
    <xf numFmtId="0" fontId="22" fillId="0" borderId="15" xfId="0" applyFont="1" applyBorder="1" applyAlignment="1">
      <alignment horizontal="left" vertical="top"/>
    </xf>
    <xf numFmtId="0" fontId="22" fillId="0" borderId="9" xfId="0" applyFont="1" applyBorder="1" applyAlignment="1">
      <alignment horizontal="left" vertical="top"/>
    </xf>
    <xf numFmtId="0" fontId="22" fillId="0" borderId="47" xfId="0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2" fillId="0" borderId="10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7" xfId="0" applyFont="1" applyFill="1" applyBorder="1" applyAlignment="1" applyProtection="1">
      <alignment horizontal="center" vertical="center" wrapText="1"/>
      <protection locked="0"/>
    </xf>
    <xf numFmtId="0" fontId="22" fillId="4" borderId="26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left" vertical="center" wrapText="1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 wrapText="1"/>
      <protection locked="0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wrapText="1"/>
      <protection locked="0"/>
    </xf>
    <xf numFmtId="0" fontId="22" fillId="0" borderId="1" xfId="0" applyFont="1" applyBorder="1" applyAlignment="1" applyProtection="1">
      <protection locked="0"/>
    </xf>
    <xf numFmtId="0" fontId="37" fillId="0" borderId="4" xfId="0" applyFont="1" applyBorder="1" applyAlignment="1" applyProtection="1">
      <alignment horizontal="center" vertical="center"/>
      <protection locked="0"/>
    </xf>
    <xf numFmtId="0" fontId="37" fillId="0" borderId="8" xfId="0" applyFont="1" applyBorder="1" applyAlignment="1" applyProtection="1">
      <alignment horizontal="center" vertical="center"/>
      <protection locked="0"/>
    </xf>
    <xf numFmtId="0" fontId="37" fillId="0" borderId="5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left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22" fillId="0" borderId="15" xfId="0" applyFont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top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37" fillId="0" borderId="1" xfId="0" applyFont="1" applyBorder="1" applyAlignment="1" applyProtection="1">
      <alignment horizontal="right" vertical="top" wrapText="1"/>
      <protection locked="0"/>
    </xf>
    <xf numFmtId="0" fontId="22" fillId="0" borderId="1" xfId="0" applyFont="1" applyBorder="1" applyAlignment="1" applyProtection="1">
      <alignment horizontal="left"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>
      <alignment horizontal="left" vertical="top"/>
    </xf>
    <xf numFmtId="0" fontId="22" fillId="0" borderId="8" xfId="0" applyFont="1" applyBorder="1" applyAlignment="1">
      <alignment horizontal="left" vertical="top"/>
    </xf>
    <xf numFmtId="0" fontId="22" fillId="0" borderId="5" xfId="0" applyFont="1" applyBorder="1" applyAlignment="1">
      <alignment horizontal="left" vertical="top"/>
    </xf>
    <xf numFmtId="0" fontId="22" fillId="0" borderId="0" xfId="0" applyFont="1" applyAlignment="1">
      <alignment horizontal="left" vertical="top" wrapText="1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top" wrapText="1"/>
    </xf>
    <xf numFmtId="0" fontId="39" fillId="0" borderId="27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31" xfId="0" applyFont="1" applyBorder="1" applyAlignment="1">
      <alignment horizontal="left" vertical="top" wrapText="1"/>
    </xf>
    <xf numFmtId="0" fontId="39" fillId="0" borderId="11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22" fillId="0" borderId="27" xfId="0" applyFont="1" applyBorder="1" applyAlignment="1">
      <alignment horizontal="left" vertical="center"/>
    </xf>
    <xf numFmtId="49" fontId="22" fillId="0" borderId="1" xfId="0" applyNumberFormat="1" applyFont="1" applyFill="1" applyBorder="1" applyAlignment="1">
      <alignment horizontal="left" vertical="top" wrapText="1"/>
    </xf>
    <xf numFmtId="1" fontId="22" fillId="8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/>
    </xf>
    <xf numFmtId="0" fontId="11" fillId="0" borderId="12" xfId="0" applyFont="1" applyFill="1" applyBorder="1" applyAlignment="1">
      <alignment horizontal="left" vertical="top"/>
    </xf>
    <xf numFmtId="0" fontId="26" fillId="0" borderId="12" xfId="0" applyFont="1" applyBorder="1" applyAlignment="1">
      <alignment horizontal="center" vertical="center"/>
    </xf>
    <xf numFmtId="0" fontId="22" fillId="0" borderId="27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12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/>
    </xf>
    <xf numFmtId="0" fontId="22" fillId="0" borderId="12" xfId="0" applyFont="1" applyFill="1" applyBorder="1" applyAlignment="1">
      <alignment horizontal="left" vertical="top"/>
    </xf>
    <xf numFmtId="0" fontId="22" fillId="0" borderId="27" xfId="0" applyFont="1" applyBorder="1" applyAlignment="1">
      <alignment horizontal="left" vertical="top"/>
    </xf>
    <xf numFmtId="0" fontId="22" fillId="0" borderId="12" xfId="0" applyFont="1" applyBorder="1" applyAlignment="1">
      <alignment horizontal="left" vertical="top"/>
    </xf>
    <xf numFmtId="0" fontId="22" fillId="7" borderId="27" xfId="0" applyFont="1" applyFill="1" applyBorder="1" applyAlignment="1">
      <alignment horizontal="left" vertical="top"/>
    </xf>
    <xf numFmtId="0" fontId="22" fillId="0" borderId="2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12" xfId="0" applyFont="1" applyFill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/>
    </xf>
    <xf numFmtId="0" fontId="12" fillId="0" borderId="1" xfId="0" applyFont="1" applyBorder="1" applyAlignment="1">
      <alignment horizontal="left" vertical="top" wrapText="1"/>
    </xf>
    <xf numFmtId="0" fontId="46" fillId="0" borderId="1" xfId="0" applyFont="1" applyBorder="1" applyAlignment="1">
      <alignment horizontal="left" vertical="top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top"/>
    </xf>
    <xf numFmtId="49" fontId="16" fillId="0" borderId="1" xfId="0" applyNumberFormat="1" applyFont="1" applyFill="1" applyBorder="1" applyAlignment="1">
      <alignment horizontal="left" vertical="top" wrapText="1"/>
    </xf>
    <xf numFmtId="1" fontId="16" fillId="8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31" fillId="0" borderId="4" xfId="0" applyFont="1" applyBorder="1" applyAlignment="1">
      <alignment horizontal="left" vertical="center" wrapText="1"/>
    </xf>
    <xf numFmtId="0" fontId="16" fillId="7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top"/>
    </xf>
    <xf numFmtId="0" fontId="16" fillId="3" borderId="4" xfId="0" applyFont="1" applyFill="1" applyBorder="1" applyAlignment="1">
      <alignment vertical="top"/>
    </xf>
    <xf numFmtId="0" fontId="16" fillId="3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vertical="top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6" fillId="0" borderId="4" xfId="0" applyFont="1" applyBorder="1" applyAlignment="1">
      <alignment horizontal="left" vertical="top"/>
    </xf>
    <xf numFmtId="0" fontId="16" fillId="0" borderId="8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8" xfId="0" applyFont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16" fillId="3" borderId="4" xfId="0" applyFont="1" applyFill="1" applyBorder="1" applyAlignment="1">
      <alignment horizontal="center" vertical="top"/>
    </xf>
    <xf numFmtId="0" fontId="16" fillId="3" borderId="8" xfId="0" applyFont="1" applyFill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6" fillId="0" borderId="4" xfId="0" applyFont="1" applyFill="1" applyBorder="1" applyAlignment="1">
      <alignment horizontal="center" vertical="top"/>
    </xf>
    <xf numFmtId="0" fontId="16" fillId="0" borderId="8" xfId="0" applyFont="1" applyFill="1" applyBorder="1" applyAlignment="1">
      <alignment horizontal="center" vertical="top"/>
    </xf>
    <xf numFmtId="0" fontId="16" fillId="0" borderId="5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top"/>
    </xf>
    <xf numFmtId="0" fontId="26" fillId="0" borderId="5" xfId="0" applyFont="1" applyBorder="1" applyAlignment="1">
      <alignment horizontal="left" vertical="top"/>
    </xf>
    <xf numFmtId="0" fontId="16" fillId="3" borderId="5" xfId="0" applyFont="1" applyFill="1" applyBorder="1" applyAlignment="1">
      <alignment horizontal="center" vertical="top"/>
    </xf>
    <xf numFmtId="0" fontId="16" fillId="3" borderId="4" xfId="0" applyFont="1" applyFill="1" applyBorder="1" applyAlignment="1">
      <alignment horizontal="left" vertical="top"/>
    </xf>
    <xf numFmtId="0" fontId="16" fillId="3" borderId="8" xfId="0" applyFont="1" applyFill="1" applyBorder="1" applyAlignment="1">
      <alignment horizontal="left" vertical="top"/>
    </xf>
    <xf numFmtId="0" fontId="16" fillId="3" borderId="5" xfId="0" applyFont="1" applyFill="1" applyBorder="1" applyAlignment="1">
      <alignment horizontal="left" vertical="top"/>
    </xf>
    <xf numFmtId="0" fontId="16" fillId="7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16" fillId="3" borderId="1" xfId="0" applyFont="1" applyFill="1" applyBorder="1" applyAlignment="1">
      <alignment horizontal="left" vertical="top"/>
    </xf>
    <xf numFmtId="0" fontId="22" fillId="0" borderId="0" xfId="0" applyFont="1" applyAlignment="1">
      <alignment horizontal="left" wrapText="1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3" fillId="4" borderId="4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43" fillId="4" borderId="10" xfId="0" applyFont="1" applyFill="1" applyBorder="1" applyAlignment="1">
      <alignment horizontal="center" vertical="center" textRotation="90"/>
    </xf>
    <xf numFmtId="0" fontId="42" fillId="0" borderId="6" xfId="0" applyFont="1" applyBorder="1" applyAlignment="1">
      <alignment horizontal="center"/>
    </xf>
    <xf numFmtId="0" fontId="42" fillId="0" borderId="32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41" fillId="4" borderId="4" xfId="0" applyFont="1" applyFill="1" applyBorder="1" applyAlignment="1">
      <alignment horizontal="center"/>
    </xf>
    <xf numFmtId="0" fontId="41" fillId="4" borderId="5" xfId="0" applyFont="1" applyFill="1" applyBorder="1" applyAlignment="1">
      <alignment horizontal="center"/>
    </xf>
    <xf numFmtId="0" fontId="28" fillId="4" borderId="9" xfId="0" applyFont="1" applyFill="1" applyBorder="1" applyAlignment="1">
      <alignment vertical="center" textRotation="90"/>
    </xf>
    <xf numFmtId="0" fontId="28" fillId="4" borderId="10" xfId="0" applyFont="1" applyFill="1" applyBorder="1" applyAlignment="1">
      <alignment vertical="center" textRotation="90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4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4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47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5" fillId="0" borderId="47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5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117475</xdr:colOff>
      <xdr:row>23</xdr:row>
      <xdr:rowOff>0</xdr:rowOff>
    </xdr:from>
    <xdr:ext cx="20936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3FC1FE9-DE27-4A4D-9213-7376B2845800}"/>
            </a:ext>
          </a:extLst>
        </xdr:cNvPr>
        <xdr:cNvSpPr txBox="1"/>
      </xdr:nvSpPr>
      <xdr:spPr>
        <a:xfrm>
          <a:off x="1095375" y="2882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18</xdr:col>
      <xdr:colOff>469900</xdr:colOff>
      <xdr:row>35</xdr:row>
      <xdr:rowOff>88900</xdr:rowOff>
    </xdr:to>
    <xdr:pic>
      <xdr:nvPicPr>
        <xdr:cNvPr id="2312" name="Picture 2">
          <a:extLst>
            <a:ext uri="{FF2B5EF4-FFF2-40B4-BE49-F238E27FC236}">
              <a16:creationId xmlns:a16="http://schemas.microsoft.com/office/drawing/2014/main" id="{A5D89881-B6B4-3742-80B8-278166EFB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3136900"/>
          <a:ext cx="8077200" cy="415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39688</xdr:colOff>
      <xdr:row>1</xdr:row>
      <xdr:rowOff>157691</xdr:rowOff>
    </xdr:from>
    <xdr:to>
      <xdr:col>5</xdr:col>
      <xdr:colOff>96837</xdr:colOff>
      <xdr:row>2</xdr:row>
      <xdr:rowOff>28785</xdr:rowOff>
    </xdr:to>
    <xdr:sp macro="" textlink="">
      <xdr:nvSpPr>
        <xdr:cNvPr id="8" name="Flowchart: Connector 7">
          <a:extLst>
            <a:ext uri="{FF2B5EF4-FFF2-40B4-BE49-F238E27FC236}">
              <a16:creationId xmlns:a16="http://schemas.microsoft.com/office/drawing/2014/main" id="{0C58970B-E9C7-934E-B868-B2267641FD25}"/>
            </a:ext>
          </a:extLst>
        </xdr:cNvPr>
        <xdr:cNvSpPr/>
      </xdr:nvSpPr>
      <xdr:spPr>
        <a:xfrm>
          <a:off x="2573338" y="348191"/>
          <a:ext cx="45719" cy="61594"/>
        </a:xfrm>
        <a:prstGeom prst="flowChartConnector">
          <a:avLst/>
        </a:prstGeom>
        <a:solidFill>
          <a:srgbClr val="FF0000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247386</xdr:colOff>
      <xdr:row>27</xdr:row>
      <xdr:rowOff>47624</xdr:rowOff>
    </xdr:from>
    <xdr:to>
      <xdr:col>3</xdr:col>
      <xdr:colOff>293105</xdr:colOff>
      <xdr:row>28</xdr:row>
      <xdr:rowOff>37781</xdr:rowOff>
    </xdr:to>
    <xdr:sp macro="" textlink="">
      <xdr:nvSpPr>
        <xdr:cNvPr id="9" name="Flowchart: Connector 8">
          <a:extLst>
            <a:ext uri="{FF2B5EF4-FFF2-40B4-BE49-F238E27FC236}">
              <a16:creationId xmlns:a16="http://schemas.microsoft.com/office/drawing/2014/main" id="{64E10549-64AC-634F-8EE1-2A6C9E3EB4C4}"/>
            </a:ext>
          </a:extLst>
        </xdr:cNvPr>
        <xdr:cNvSpPr/>
      </xdr:nvSpPr>
      <xdr:spPr>
        <a:xfrm>
          <a:off x="1971411" y="2214562"/>
          <a:ext cx="45719" cy="61594"/>
        </a:xfrm>
        <a:prstGeom prst="flowChartConnector">
          <a:avLst/>
        </a:prstGeom>
        <a:solidFill>
          <a:srgbClr val="FF0000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39688</xdr:colOff>
      <xdr:row>1</xdr:row>
      <xdr:rowOff>157691</xdr:rowOff>
    </xdr:from>
    <xdr:to>
      <xdr:col>5</xdr:col>
      <xdr:colOff>96837</xdr:colOff>
      <xdr:row>2</xdr:row>
      <xdr:rowOff>28785</xdr:rowOff>
    </xdr:to>
    <xdr:sp macro="" textlink="">
      <xdr:nvSpPr>
        <xdr:cNvPr id="10" name="Flowchart: Connector 9">
          <a:extLst>
            <a:ext uri="{FF2B5EF4-FFF2-40B4-BE49-F238E27FC236}">
              <a16:creationId xmlns:a16="http://schemas.microsoft.com/office/drawing/2014/main" id="{03BF88D2-10C8-1647-BCA8-B61E7F1A8A5B}"/>
            </a:ext>
          </a:extLst>
        </xdr:cNvPr>
        <xdr:cNvSpPr/>
      </xdr:nvSpPr>
      <xdr:spPr>
        <a:xfrm>
          <a:off x="2573338" y="348191"/>
          <a:ext cx="45719" cy="61594"/>
        </a:xfrm>
        <a:prstGeom prst="flowChartConnector">
          <a:avLst/>
        </a:prstGeom>
        <a:solidFill>
          <a:srgbClr val="FF0000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2" tint="-0.249977111117893"/>
  </sheetPr>
  <dimension ref="B2:R37"/>
  <sheetViews>
    <sheetView showGridLines="0" showRowColHeaders="0" showRuler="0" zoomScaleNormal="100" workbookViewId="0">
      <selection activeCell="B2" sqref="B2:R2"/>
    </sheetView>
  </sheetViews>
  <sheetFormatPr baseColWidth="10" defaultColWidth="4.83203125" defaultRowHeight="16"/>
  <cols>
    <col min="1" max="16384" width="4.83203125" style="6"/>
  </cols>
  <sheetData>
    <row r="2" spans="2:18" ht="15.75" customHeight="1">
      <c r="B2" s="176" t="s">
        <v>431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</row>
    <row r="3" spans="2:18" ht="15" customHeight="1">
      <c r="B3" s="176" t="s">
        <v>294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</row>
    <row r="4" spans="2:18" ht="15" customHeight="1">
      <c r="B4" s="101" t="s">
        <v>420</v>
      </c>
      <c r="C4" s="101"/>
      <c r="D4" s="101"/>
      <c r="E4" s="101"/>
      <c r="F4" s="101"/>
      <c r="G4" s="196"/>
      <c r="H4" s="197"/>
      <c r="I4" s="198"/>
      <c r="J4" s="139" t="s">
        <v>427</v>
      </c>
      <c r="K4" s="140"/>
      <c r="L4" s="140"/>
      <c r="M4" s="141"/>
      <c r="N4" s="199"/>
      <c r="O4" s="200"/>
      <c r="P4" s="200"/>
      <c r="Q4" s="200"/>
      <c r="R4" s="201"/>
    </row>
    <row r="5" spans="2:18" ht="15" customHeight="1">
      <c r="B5" s="186" t="s">
        <v>337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202"/>
      <c r="O5" s="203"/>
      <c r="P5" s="203"/>
      <c r="Q5" s="203"/>
      <c r="R5" s="204"/>
    </row>
    <row r="6" spans="2:18" ht="15" customHeight="1">
      <c r="B6" s="187" t="s">
        <v>338</v>
      </c>
      <c r="C6" s="187"/>
      <c r="D6" s="187"/>
      <c r="E6" s="187"/>
      <c r="F6" s="187"/>
      <c r="G6" s="187" t="s">
        <v>340</v>
      </c>
      <c r="H6" s="187"/>
      <c r="I6" s="187"/>
      <c r="J6" s="187"/>
      <c r="K6" s="208" t="s">
        <v>341</v>
      </c>
      <c r="L6" s="208"/>
      <c r="M6" s="208"/>
      <c r="N6" s="187" t="s">
        <v>421</v>
      </c>
      <c r="O6" s="187"/>
      <c r="P6" s="187"/>
      <c r="Q6" s="187"/>
      <c r="R6" s="187"/>
    </row>
    <row r="7" spans="2:18" ht="15" customHeight="1">
      <c r="B7" s="187" t="s">
        <v>339</v>
      </c>
      <c r="C7" s="187"/>
      <c r="D7" s="187"/>
      <c r="E7" s="187"/>
      <c r="F7" s="187"/>
      <c r="G7" s="196"/>
      <c r="H7" s="197"/>
      <c r="I7" s="197"/>
      <c r="J7" s="197"/>
      <c r="K7" s="197"/>
      <c r="L7" s="197"/>
      <c r="M7" s="198"/>
      <c r="N7" s="196"/>
      <c r="O7" s="197"/>
      <c r="P7" s="197"/>
      <c r="Q7" s="197"/>
      <c r="R7" s="198"/>
    </row>
    <row r="8" spans="2:18">
      <c r="B8" s="187" t="s">
        <v>329</v>
      </c>
      <c r="C8" s="187"/>
      <c r="D8" s="187"/>
      <c r="E8" s="187"/>
      <c r="F8" s="187"/>
      <c r="G8" s="205" t="s">
        <v>422</v>
      </c>
      <c r="H8" s="206"/>
      <c r="I8" s="206"/>
      <c r="J8" s="206"/>
      <c r="K8" s="206"/>
      <c r="L8" s="206"/>
      <c r="M8" s="207"/>
      <c r="N8" s="205" t="s">
        <v>342</v>
      </c>
      <c r="O8" s="206"/>
      <c r="P8" s="206"/>
      <c r="Q8" s="206"/>
      <c r="R8" s="207"/>
    </row>
    <row r="9" spans="2:18" ht="15.75" customHeight="1">
      <c r="B9" s="177" t="s">
        <v>349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</row>
    <row r="10" spans="2:18" ht="15.75" customHeight="1">
      <c r="B10" s="180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2"/>
    </row>
    <row r="11" spans="2:18" ht="6" customHeight="1">
      <c r="B11" s="183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5"/>
    </row>
    <row r="12" spans="2:18">
      <c r="B12" s="173" t="s">
        <v>336</v>
      </c>
      <c r="C12" s="173"/>
      <c r="D12" s="173"/>
      <c r="E12" s="173"/>
      <c r="F12" s="173"/>
      <c r="G12" s="173" t="s">
        <v>343</v>
      </c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</row>
    <row r="13" spans="2:18" ht="15.75" customHeight="1">
      <c r="B13" s="173" t="s">
        <v>37</v>
      </c>
      <c r="C13" s="173"/>
      <c r="D13" s="173"/>
      <c r="E13" s="173"/>
      <c r="F13" s="173"/>
      <c r="G13" s="173" t="s">
        <v>104</v>
      </c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</row>
    <row r="14" spans="2:18">
      <c r="B14" s="173" t="s">
        <v>295</v>
      </c>
      <c r="C14" s="173"/>
      <c r="D14" s="173"/>
      <c r="E14" s="173"/>
      <c r="F14" s="173"/>
      <c r="G14" s="173" t="s">
        <v>54</v>
      </c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</row>
    <row r="15" spans="2:18" ht="15.75" customHeight="1">
      <c r="B15" s="218" t="s">
        <v>346</v>
      </c>
      <c r="C15" s="219"/>
      <c r="D15" s="219"/>
      <c r="E15" s="219"/>
      <c r="F15" s="220"/>
      <c r="G15" s="218" t="s">
        <v>424</v>
      </c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20"/>
    </row>
    <row r="16" spans="2:18" ht="15.75" customHeight="1">
      <c r="B16" s="221"/>
      <c r="C16" s="222"/>
      <c r="D16" s="222"/>
      <c r="E16" s="222"/>
      <c r="F16" s="223"/>
      <c r="G16" s="221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3"/>
    </row>
    <row r="17" spans="2:18" ht="15.75" customHeight="1">
      <c r="B17" s="221"/>
      <c r="C17" s="222"/>
      <c r="D17" s="222"/>
      <c r="E17" s="222"/>
      <c r="F17" s="223"/>
      <c r="G17" s="221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3"/>
    </row>
    <row r="18" spans="2:18" ht="15.75" customHeight="1">
      <c r="B18" s="224"/>
      <c r="C18" s="225"/>
      <c r="D18" s="225"/>
      <c r="E18" s="225"/>
      <c r="F18" s="226"/>
      <c r="G18" s="224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6"/>
    </row>
    <row r="19" spans="2:18">
      <c r="B19" s="175" t="s">
        <v>296</v>
      </c>
      <c r="C19" s="175"/>
      <c r="D19" s="175"/>
      <c r="E19" s="175"/>
      <c r="F19" s="175"/>
      <c r="G19" s="175" t="s">
        <v>344</v>
      </c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</row>
    <row r="20" spans="2:18">
      <c r="B20" s="175" t="s">
        <v>297</v>
      </c>
      <c r="C20" s="175"/>
      <c r="D20" s="175"/>
      <c r="E20" s="175"/>
      <c r="F20" s="175"/>
      <c r="G20" s="173" t="s">
        <v>92</v>
      </c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</row>
    <row r="21" spans="2:18">
      <c r="B21" s="175" t="s">
        <v>298</v>
      </c>
      <c r="C21" s="175"/>
      <c r="D21" s="175"/>
      <c r="E21" s="175"/>
      <c r="F21" s="175"/>
      <c r="G21" s="173" t="s">
        <v>92</v>
      </c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2:18" ht="15.75" customHeight="1">
      <c r="B22" s="173" t="s">
        <v>299</v>
      </c>
      <c r="C22" s="173"/>
      <c r="D22" s="173"/>
      <c r="E22" s="173"/>
      <c r="F22" s="173"/>
      <c r="G22" s="174" t="s">
        <v>345</v>
      </c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</row>
    <row r="23" spans="2:18">
      <c r="B23" s="173"/>
      <c r="C23" s="173"/>
      <c r="D23" s="173"/>
      <c r="E23" s="173"/>
      <c r="F23" s="173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</row>
    <row r="24" spans="2:18">
      <c r="B24" s="175" t="s">
        <v>300</v>
      </c>
      <c r="C24" s="175"/>
      <c r="D24" s="175"/>
      <c r="E24" s="175"/>
      <c r="F24" s="175"/>
      <c r="G24" s="174" t="s">
        <v>423</v>
      </c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</row>
    <row r="25" spans="2:18" ht="15.75" customHeight="1">
      <c r="B25" s="227" t="s">
        <v>347</v>
      </c>
      <c r="C25" s="228"/>
      <c r="D25" s="228"/>
      <c r="E25" s="228"/>
      <c r="F25" s="229"/>
      <c r="G25" s="209" t="s">
        <v>348</v>
      </c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1"/>
    </row>
    <row r="26" spans="2:18" ht="15.75" customHeight="1">
      <c r="B26" s="230"/>
      <c r="C26" s="231"/>
      <c r="D26" s="231"/>
      <c r="E26" s="231"/>
      <c r="F26" s="232"/>
      <c r="G26" s="212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4"/>
    </row>
    <row r="27" spans="2:18" ht="15.75" customHeight="1">
      <c r="B27" s="230"/>
      <c r="C27" s="231"/>
      <c r="D27" s="231"/>
      <c r="E27" s="231"/>
      <c r="F27" s="232"/>
      <c r="G27" s="212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4"/>
    </row>
    <row r="28" spans="2:18" ht="15.75" customHeight="1">
      <c r="B28" s="230"/>
      <c r="C28" s="231"/>
      <c r="D28" s="231"/>
      <c r="E28" s="231"/>
      <c r="F28" s="232"/>
      <c r="G28" s="212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4"/>
    </row>
    <row r="29" spans="2:18" ht="15.75" customHeight="1">
      <c r="B29" s="230"/>
      <c r="C29" s="231"/>
      <c r="D29" s="231"/>
      <c r="E29" s="231"/>
      <c r="F29" s="232"/>
      <c r="G29" s="212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4"/>
    </row>
    <row r="30" spans="2:18" ht="15.75" customHeight="1">
      <c r="B30" s="233"/>
      <c r="C30" s="234"/>
      <c r="D30" s="234"/>
      <c r="E30" s="234"/>
      <c r="F30" s="235"/>
      <c r="G30" s="215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7"/>
    </row>
    <row r="31" spans="2:18">
      <c r="B31" s="188"/>
      <c r="C31" s="188"/>
      <c r="D31" s="188"/>
      <c r="E31" s="188"/>
      <c r="F31" s="188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</row>
    <row r="32" spans="2:18">
      <c r="B32" s="189"/>
      <c r="C32" s="190"/>
      <c r="D32" s="190"/>
      <c r="E32" s="190"/>
      <c r="F32" s="191"/>
      <c r="G32" s="193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5"/>
    </row>
    <row r="33" spans="2:10">
      <c r="B33" s="65"/>
      <c r="C33" s="63"/>
      <c r="D33" s="63"/>
      <c r="E33" s="4"/>
      <c r="F33" s="4"/>
      <c r="G33" s="64"/>
      <c r="H33" s="64"/>
      <c r="I33" s="66"/>
      <c r="J33" s="4"/>
    </row>
    <row r="34" spans="2:10">
      <c r="B34" s="65"/>
      <c r="C34" s="63"/>
      <c r="D34" s="63"/>
      <c r="E34" s="4"/>
      <c r="F34" s="4"/>
      <c r="G34" s="64"/>
      <c r="H34" s="64"/>
      <c r="I34" s="66"/>
      <c r="J34" s="4"/>
    </row>
    <row r="35" spans="2:10">
      <c r="B35" s="66"/>
      <c r="C35" s="4"/>
      <c r="D35" s="4"/>
      <c r="E35" s="4"/>
      <c r="F35" s="4"/>
      <c r="G35" s="4"/>
      <c r="H35" s="4"/>
      <c r="I35" s="4"/>
      <c r="J35" s="4"/>
    </row>
    <row r="36" spans="2:10">
      <c r="B36" s="4"/>
      <c r="C36" s="4"/>
      <c r="D36" s="4"/>
      <c r="E36" s="4"/>
      <c r="F36" s="4"/>
      <c r="G36" s="4"/>
      <c r="H36" s="4"/>
      <c r="I36" s="4"/>
      <c r="J36" s="4"/>
    </row>
    <row r="37" spans="2:10">
      <c r="B37" s="4"/>
      <c r="C37" s="4"/>
      <c r="D37" s="4"/>
      <c r="E37" s="4"/>
      <c r="F37" s="4"/>
      <c r="G37" s="4"/>
      <c r="H37" s="4"/>
      <c r="I37" s="4"/>
      <c r="J37" s="4"/>
    </row>
  </sheetData>
  <mergeCells count="41">
    <mergeCell ref="G25:R30"/>
    <mergeCell ref="B22:F23"/>
    <mergeCell ref="B15:F18"/>
    <mergeCell ref="G15:R18"/>
    <mergeCell ref="B25:F30"/>
    <mergeCell ref="B24:F24"/>
    <mergeCell ref="G21:R21"/>
    <mergeCell ref="B31:F31"/>
    <mergeCell ref="B32:F32"/>
    <mergeCell ref="G31:R31"/>
    <mergeCell ref="G32:R32"/>
    <mergeCell ref="G4:I4"/>
    <mergeCell ref="N4:R5"/>
    <mergeCell ref="G7:M7"/>
    <mergeCell ref="N7:R7"/>
    <mergeCell ref="N8:R8"/>
    <mergeCell ref="N6:R6"/>
    <mergeCell ref="G22:R23"/>
    <mergeCell ref="G8:M8"/>
    <mergeCell ref="K6:M6"/>
    <mergeCell ref="G14:R14"/>
    <mergeCell ref="B12:F12"/>
    <mergeCell ref="G12:R12"/>
    <mergeCell ref="B2:R2"/>
    <mergeCell ref="B3:R3"/>
    <mergeCell ref="B9:R10"/>
    <mergeCell ref="B11:R11"/>
    <mergeCell ref="B5:M5"/>
    <mergeCell ref="B7:F7"/>
    <mergeCell ref="G6:J6"/>
    <mergeCell ref="B8:F8"/>
    <mergeCell ref="B6:F6"/>
    <mergeCell ref="B13:F13"/>
    <mergeCell ref="B14:F14"/>
    <mergeCell ref="G13:R13"/>
    <mergeCell ref="G24:R24"/>
    <mergeCell ref="B19:F19"/>
    <mergeCell ref="G19:R19"/>
    <mergeCell ref="B20:F20"/>
    <mergeCell ref="G20:R20"/>
    <mergeCell ref="B21:F21"/>
  </mergeCells>
  <phoneticPr fontId="3" type="noConversion"/>
  <dataValidations count="5">
    <dataValidation type="list" allowBlank="1" showInputMessage="1" showErrorMessage="1" sqref="C8:D8" xr:uid="{00000000-0002-0000-0000-000000000000}">
      <formula1>Codestatus</formula1>
    </dataValidation>
    <dataValidation type="list" allowBlank="1" showInputMessage="1" showErrorMessage="1" sqref="C19:D19" xr:uid="{00000000-0002-0000-0000-000001000000}">
      <formula1>Vitalsigns</formula1>
    </dataValidation>
    <dataValidation type="list" allowBlank="1" showInputMessage="1" showErrorMessage="1" sqref="C11:D11" xr:uid="{00000000-0002-0000-0000-000002000000}">
      <formula1>Fallrisk</formula1>
    </dataValidation>
    <dataValidation type="list" allowBlank="1" showInputMessage="1" showErrorMessage="1" sqref="C24:E24" xr:uid="{00000000-0002-0000-0000-000003000000}">
      <formula1>Meds</formula1>
    </dataValidation>
    <dataValidation type="list" allowBlank="1" showInputMessage="1" showErrorMessage="1" sqref="I21" xr:uid="{00000000-0002-0000-0000-000004000000}">
      <formula1>Devices</formula1>
    </dataValidation>
  </dataValidations>
  <pageMargins left="0.45" right="0.45" top="0.75" bottom="0.75" header="0.3" footer="0.3"/>
  <pageSetup orientation="portrait" horizontalDpi="1200" verticalDpi="12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3" tint="0.59999389629810485"/>
  </sheetPr>
  <dimension ref="B2:V89"/>
  <sheetViews>
    <sheetView showGridLines="0" showRowColHeaders="0" showRuler="0" topLeftCell="A9" zoomScaleNormal="100" workbookViewId="0">
      <selection activeCell="D25" sqref="D25:R25"/>
    </sheetView>
  </sheetViews>
  <sheetFormatPr baseColWidth="10" defaultColWidth="9.1640625" defaultRowHeight="16"/>
  <cols>
    <col min="1" max="1" width="2.5" style="61" customWidth="1"/>
    <col min="2" max="18" width="5.5" style="61" customWidth="1"/>
    <col min="19" max="19" width="2.33203125" style="61" customWidth="1"/>
    <col min="20" max="20" width="5.5" style="95" customWidth="1"/>
    <col min="21" max="21" width="9.1640625" style="61"/>
    <col min="22" max="22" width="6.6640625" style="61" customWidth="1"/>
    <col min="23" max="16384" width="9.1640625" style="61"/>
  </cols>
  <sheetData>
    <row r="2" spans="2:20" ht="17" thickBot="1"/>
    <row r="3" spans="2:20" ht="20" customHeight="1">
      <c r="B3" s="104"/>
      <c r="C3" s="104"/>
      <c r="D3" s="104"/>
      <c r="E3" s="104"/>
      <c r="F3" s="104"/>
      <c r="G3" s="104"/>
      <c r="H3" s="104"/>
      <c r="I3" s="104"/>
      <c r="J3" s="104"/>
      <c r="K3" s="245" t="s">
        <v>426</v>
      </c>
      <c r="L3" s="246"/>
      <c r="M3" s="246"/>
      <c r="N3" s="246"/>
      <c r="O3" s="246"/>
      <c r="P3" s="246"/>
      <c r="Q3" s="246"/>
      <c r="R3" s="247"/>
    </row>
    <row r="4" spans="2:20" ht="20" customHeight="1">
      <c r="B4" s="104" t="s">
        <v>301</v>
      </c>
      <c r="C4" s="104"/>
      <c r="D4" s="104"/>
      <c r="E4" s="104"/>
      <c r="F4" s="104"/>
      <c r="G4" s="104"/>
      <c r="H4" s="104"/>
      <c r="I4" s="104"/>
      <c r="J4" s="104"/>
      <c r="K4" s="248" t="s">
        <v>350</v>
      </c>
      <c r="L4" s="249"/>
      <c r="M4" s="249"/>
      <c r="N4" s="249"/>
      <c r="O4" s="249"/>
      <c r="P4" s="249"/>
      <c r="Q4" s="249"/>
      <c r="R4" s="250"/>
    </row>
    <row r="5" spans="2:20" ht="20" customHeight="1" thickBot="1">
      <c r="B5" s="104" t="s">
        <v>302</v>
      </c>
      <c r="C5" s="104"/>
      <c r="D5" s="104"/>
      <c r="E5" s="104"/>
      <c r="F5" s="104"/>
      <c r="G5" s="104"/>
      <c r="H5" s="104"/>
      <c r="I5" s="104"/>
      <c r="J5" s="104"/>
      <c r="K5" s="251" t="s">
        <v>428</v>
      </c>
      <c r="L5" s="252"/>
      <c r="M5" s="252"/>
      <c r="N5" s="252"/>
      <c r="O5" s="252"/>
      <c r="P5" s="252"/>
      <c r="Q5" s="252"/>
      <c r="R5" s="253"/>
    </row>
    <row r="6" spans="2:20" ht="20" customHeight="1" thickBot="1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249"/>
      <c r="M6" s="249"/>
      <c r="N6" s="249"/>
      <c r="O6" s="249"/>
      <c r="P6" s="104"/>
      <c r="Q6" s="104"/>
      <c r="R6" s="104"/>
    </row>
    <row r="7" spans="2:20" ht="20" customHeight="1">
      <c r="B7" s="254" t="s">
        <v>431</v>
      </c>
      <c r="C7" s="255"/>
      <c r="D7" s="255"/>
      <c r="E7" s="255"/>
      <c r="F7" s="255"/>
      <c r="G7" s="255"/>
      <c r="H7" s="255"/>
      <c r="I7" s="255"/>
      <c r="J7" s="255"/>
      <c r="K7" s="255"/>
      <c r="L7" s="255"/>
      <c r="M7" s="255"/>
      <c r="N7" s="255"/>
      <c r="O7" s="255"/>
      <c r="P7" s="255"/>
      <c r="Q7" s="255"/>
      <c r="R7" s="256"/>
    </row>
    <row r="8" spans="2:20" ht="6" customHeight="1">
      <c r="B8" s="236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7"/>
      <c r="O8" s="237"/>
      <c r="P8" s="237"/>
      <c r="Q8" s="237"/>
      <c r="R8" s="238"/>
    </row>
    <row r="9" spans="2:20" ht="20" customHeight="1">
      <c r="B9" s="105"/>
      <c r="C9" s="106"/>
      <c r="D9" s="257" t="s">
        <v>303</v>
      </c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T9" s="102"/>
    </row>
    <row r="10" spans="2:20" ht="20" customHeight="1">
      <c r="B10" s="105" t="s">
        <v>330</v>
      </c>
      <c r="C10" s="131" t="s">
        <v>351</v>
      </c>
      <c r="D10" s="258" t="s">
        <v>363</v>
      </c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</row>
    <row r="11" spans="2:20" ht="20" customHeight="1">
      <c r="B11" s="105"/>
      <c r="C11" s="131"/>
      <c r="D11" s="173" t="s">
        <v>364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</row>
    <row r="12" spans="2:20" ht="20" customHeight="1">
      <c r="B12" s="105"/>
      <c r="C12" s="107"/>
      <c r="D12" s="241" t="s">
        <v>337</v>
      </c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</row>
    <row r="13" spans="2:20" ht="20" customHeight="1">
      <c r="B13" s="105"/>
      <c r="C13" s="69"/>
      <c r="D13" s="259" t="s">
        <v>352</v>
      </c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  <c r="P13" s="259"/>
      <c r="Q13" s="259"/>
      <c r="R13" s="259"/>
    </row>
    <row r="14" spans="2:20" ht="20" customHeight="1">
      <c r="B14" s="132"/>
      <c r="C14" s="107"/>
      <c r="D14" s="241" t="s">
        <v>353</v>
      </c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</row>
    <row r="15" spans="2:20" ht="20" customHeight="1">
      <c r="B15" s="132"/>
      <c r="C15" s="107"/>
      <c r="D15" s="241" t="s">
        <v>354</v>
      </c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  <c r="P15" s="241"/>
      <c r="Q15" s="241"/>
      <c r="R15" s="241"/>
    </row>
    <row r="16" spans="2:20" ht="20" customHeight="1">
      <c r="B16" s="132"/>
      <c r="C16" s="107"/>
      <c r="D16" s="174" t="s">
        <v>355</v>
      </c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2:20" ht="20" customHeight="1">
      <c r="B17" s="274"/>
      <c r="C17" s="285"/>
      <c r="D17" s="173" t="s">
        <v>359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</row>
    <row r="18" spans="2:20" ht="20" customHeight="1">
      <c r="B18" s="274"/>
      <c r="C18" s="285"/>
      <c r="D18" s="173" t="s">
        <v>360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</row>
    <row r="19" spans="2:20" ht="5.25" customHeight="1">
      <c r="B19" s="240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</row>
    <row r="20" spans="2:20" ht="20" customHeight="1">
      <c r="B20" s="108"/>
      <c r="C20" s="109"/>
      <c r="D20" s="174" t="s">
        <v>361</v>
      </c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</row>
    <row r="21" spans="2:20" ht="20" customHeight="1">
      <c r="B21" s="108"/>
      <c r="C21" s="108"/>
      <c r="D21" s="173" t="s">
        <v>362</v>
      </c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</row>
    <row r="22" spans="2:20" ht="20" customHeight="1">
      <c r="B22" s="108"/>
      <c r="C22" s="108"/>
      <c r="D22" s="269" t="s">
        <v>356</v>
      </c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T22" s="103"/>
    </row>
    <row r="23" spans="2:20" ht="20" customHeight="1">
      <c r="B23" s="110"/>
      <c r="C23" s="111"/>
      <c r="D23" s="218" t="s">
        <v>435</v>
      </c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20"/>
    </row>
    <row r="24" spans="2:20" ht="20" customHeight="1">
      <c r="B24" s="110"/>
      <c r="C24" s="111"/>
      <c r="D24" s="224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6"/>
    </row>
    <row r="25" spans="2:20" ht="20" customHeight="1">
      <c r="B25" s="110"/>
      <c r="C25" s="111"/>
      <c r="D25" s="241" t="s">
        <v>437</v>
      </c>
      <c r="E25" s="241"/>
      <c r="F25" s="241"/>
      <c r="G25" s="241"/>
      <c r="H25" s="241"/>
      <c r="I25" s="241"/>
      <c r="J25" s="241"/>
      <c r="K25" s="241"/>
      <c r="L25" s="241"/>
      <c r="M25" s="241"/>
      <c r="N25" s="241"/>
      <c r="O25" s="241"/>
      <c r="P25" s="241"/>
      <c r="Q25" s="241"/>
      <c r="R25" s="241"/>
    </row>
    <row r="26" spans="2:20" ht="20" customHeight="1">
      <c r="B26" s="108"/>
      <c r="C26" s="109"/>
      <c r="D26" s="281" t="s">
        <v>357</v>
      </c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3"/>
    </row>
    <row r="27" spans="2:20" ht="20" customHeight="1">
      <c r="B27" s="108"/>
      <c r="C27" s="109"/>
      <c r="D27" s="173" t="s">
        <v>433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2:20" ht="20" customHeight="1">
      <c r="B28" s="108"/>
      <c r="C28" s="109"/>
      <c r="D28" s="241" t="s">
        <v>358</v>
      </c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</row>
    <row r="29" spans="2:20" ht="6" customHeight="1"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</row>
    <row r="30" spans="2:20" ht="20" customHeight="1">
      <c r="B30" s="108"/>
      <c r="C30" s="108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</row>
    <row r="31" spans="2:20" ht="20" customHeight="1">
      <c r="B31" s="108"/>
      <c r="C31" s="108"/>
      <c r="D31" s="260" t="s">
        <v>429</v>
      </c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2"/>
    </row>
    <row r="32" spans="2:20" ht="20" customHeight="1">
      <c r="B32" s="108"/>
      <c r="C32" s="108"/>
      <c r="D32" s="260" t="s">
        <v>331</v>
      </c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2"/>
    </row>
    <row r="33" spans="2:22" ht="20" customHeight="1">
      <c r="B33" s="112"/>
      <c r="C33" s="113"/>
      <c r="D33" s="266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8"/>
    </row>
    <row r="34" spans="2:22" ht="20" customHeight="1">
      <c r="B34" s="114"/>
      <c r="C34" s="114"/>
      <c r="D34" s="263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5"/>
    </row>
    <row r="35" spans="2:22" ht="20" customHeight="1">
      <c r="B35" s="120"/>
      <c r="C35" s="120"/>
      <c r="D35" s="239"/>
      <c r="E35" s="239"/>
      <c r="F35" s="239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</row>
    <row r="36" spans="2:22" ht="20" customHeight="1">
      <c r="B36" s="120"/>
      <c r="C36" s="120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</row>
    <row r="37" spans="2:22" ht="20" customHeight="1">
      <c r="B37" s="120"/>
      <c r="C37" s="120"/>
      <c r="D37" s="242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4"/>
    </row>
    <row r="38" spans="2:22" ht="20" customHeight="1">
      <c r="B38" s="120"/>
      <c r="C38" s="120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</row>
    <row r="39" spans="2:22" ht="20" customHeight="1">
      <c r="B39" s="120"/>
      <c r="C39" s="120"/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</row>
    <row r="40" spans="2:22" ht="20" customHeight="1">
      <c r="B40" s="120"/>
      <c r="C40" s="120"/>
      <c r="D40" s="239"/>
      <c r="E40" s="239"/>
      <c r="F40" s="239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</row>
    <row r="41" spans="2:22" ht="20" customHeight="1">
      <c r="B41" s="285" t="s">
        <v>293</v>
      </c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285"/>
      <c r="P41" s="285"/>
      <c r="Q41" s="285"/>
      <c r="R41" s="285"/>
      <c r="V41" s="284"/>
    </row>
    <row r="42" spans="2:22" ht="6" customHeight="1">
      <c r="B42" s="240"/>
      <c r="C42" s="240"/>
      <c r="D42" s="240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V42" s="284"/>
    </row>
    <row r="43" spans="2:22" ht="20" customHeight="1">
      <c r="B43" s="105"/>
      <c r="C43" s="106"/>
      <c r="D43" s="257" t="s">
        <v>303</v>
      </c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V43" s="284"/>
    </row>
    <row r="44" spans="2:22" ht="20" customHeight="1">
      <c r="B44" s="105"/>
      <c r="C44" s="117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V44" s="284"/>
    </row>
    <row r="45" spans="2:22" ht="20" customHeight="1">
      <c r="B45" s="105"/>
      <c r="C45" s="107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0"/>
      <c r="R45" s="270"/>
      <c r="V45" s="284"/>
    </row>
    <row r="46" spans="2:22" ht="20" customHeight="1">
      <c r="B46" s="105"/>
      <c r="C46" s="107"/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V46" s="284"/>
    </row>
    <row r="47" spans="2:22" ht="20" customHeight="1">
      <c r="B47" s="105"/>
      <c r="C47" s="107"/>
      <c r="D47" s="270"/>
      <c r="E47" s="270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0"/>
      <c r="R47" s="270"/>
      <c r="V47" s="284"/>
    </row>
    <row r="48" spans="2:22" ht="20" customHeight="1">
      <c r="B48" s="105"/>
      <c r="C48" s="107"/>
      <c r="D48" s="270"/>
      <c r="E48" s="270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0"/>
      <c r="R48" s="270"/>
      <c r="V48" s="284"/>
    </row>
    <row r="49" spans="2:22" ht="20" customHeight="1">
      <c r="B49" s="105"/>
      <c r="C49" s="107"/>
      <c r="D49" s="270"/>
      <c r="E49" s="270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0"/>
      <c r="R49" s="270"/>
      <c r="V49" s="284"/>
    </row>
    <row r="50" spans="2:22" ht="20" customHeight="1">
      <c r="B50" s="105"/>
      <c r="C50" s="107"/>
      <c r="D50" s="272"/>
      <c r="E50" s="272"/>
      <c r="F50" s="272"/>
      <c r="G50" s="272"/>
      <c r="H50" s="272"/>
      <c r="I50" s="272"/>
      <c r="J50" s="272"/>
      <c r="K50" s="272"/>
      <c r="L50" s="272"/>
      <c r="M50" s="272"/>
      <c r="N50" s="272"/>
      <c r="O50" s="272"/>
      <c r="P50" s="272"/>
      <c r="Q50" s="272"/>
      <c r="R50" s="272"/>
      <c r="V50" s="284"/>
    </row>
    <row r="51" spans="2:22" ht="20" customHeight="1">
      <c r="B51" s="105"/>
      <c r="C51" s="107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V51" s="284"/>
    </row>
    <row r="52" spans="2:22" ht="20" customHeight="1">
      <c r="B52" s="105"/>
      <c r="C52" s="107"/>
      <c r="D52" s="270"/>
      <c r="E52" s="270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0"/>
      <c r="R52" s="270"/>
    </row>
    <row r="53" spans="2:22" ht="5.25" customHeight="1">
      <c r="B53" s="240"/>
      <c r="C53" s="240"/>
      <c r="D53" s="240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</row>
    <row r="54" spans="2:22" ht="20" customHeight="1">
      <c r="B54" s="108"/>
      <c r="C54" s="109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0"/>
      <c r="R54" s="270"/>
    </row>
    <row r="55" spans="2:22" ht="20" customHeight="1">
      <c r="B55" s="108"/>
      <c r="C55" s="108"/>
      <c r="D55" s="271"/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</row>
    <row r="56" spans="2:22" ht="20" customHeight="1">
      <c r="B56" s="108"/>
      <c r="C56" s="108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</row>
    <row r="57" spans="2:22" ht="20" customHeight="1">
      <c r="B57" s="108"/>
      <c r="C57" s="108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</row>
    <row r="58" spans="2:22" ht="20" customHeight="1">
      <c r="B58" s="108"/>
      <c r="C58" s="108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</row>
    <row r="59" spans="2:22" ht="20" customHeight="1">
      <c r="B59" s="108"/>
      <c r="C59" s="108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</row>
    <row r="60" spans="2:22" ht="20" customHeight="1">
      <c r="B60" s="108"/>
      <c r="C60" s="108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</row>
    <row r="61" spans="2:22" ht="20" customHeight="1">
      <c r="B61" s="110"/>
      <c r="C61" s="111"/>
      <c r="D61" s="276"/>
      <c r="E61" s="276"/>
      <c r="F61" s="276"/>
      <c r="G61" s="276"/>
      <c r="H61" s="276"/>
      <c r="I61" s="276"/>
      <c r="J61" s="276"/>
      <c r="K61" s="276"/>
      <c r="L61" s="276"/>
      <c r="M61" s="276"/>
      <c r="N61" s="276"/>
      <c r="O61" s="276"/>
      <c r="P61" s="276"/>
      <c r="Q61" s="276"/>
      <c r="R61" s="276"/>
    </row>
    <row r="62" spans="2:22" ht="20" customHeight="1">
      <c r="B62" s="108"/>
      <c r="C62" s="109"/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</row>
    <row r="63" spans="2:22" ht="20" customHeight="1">
      <c r="B63" s="108"/>
      <c r="C63" s="108"/>
      <c r="D63" s="276"/>
      <c r="E63" s="276"/>
      <c r="F63" s="276"/>
      <c r="G63" s="276"/>
      <c r="H63" s="276"/>
      <c r="I63" s="276"/>
      <c r="J63" s="276"/>
      <c r="K63" s="276"/>
      <c r="L63" s="276"/>
      <c r="M63" s="276"/>
      <c r="N63" s="276"/>
      <c r="O63" s="276"/>
      <c r="P63" s="276"/>
      <c r="Q63" s="276"/>
      <c r="R63" s="276"/>
    </row>
    <row r="64" spans="2:22" ht="6" customHeight="1">
      <c r="B64" s="240"/>
      <c r="C64" s="240"/>
      <c r="D64" s="240"/>
      <c r="E64" s="240"/>
      <c r="F64" s="240"/>
      <c r="G64" s="240"/>
      <c r="H64" s="240"/>
      <c r="I64" s="240"/>
      <c r="J64" s="240"/>
      <c r="K64" s="240"/>
      <c r="L64" s="240"/>
      <c r="M64" s="240"/>
      <c r="N64" s="240"/>
      <c r="O64" s="240"/>
      <c r="P64" s="240"/>
      <c r="Q64" s="240"/>
      <c r="R64" s="240"/>
    </row>
    <row r="65" spans="2:18" ht="20" customHeight="1">
      <c r="B65" s="108"/>
      <c r="C65" s="108"/>
      <c r="D65" s="271"/>
      <c r="E65" s="271"/>
      <c r="F65" s="271"/>
      <c r="G65" s="271"/>
      <c r="H65" s="271"/>
      <c r="I65" s="271"/>
      <c r="J65" s="271"/>
      <c r="K65" s="271"/>
      <c r="L65" s="271"/>
      <c r="M65" s="271"/>
      <c r="N65" s="271"/>
      <c r="O65" s="271"/>
      <c r="P65" s="271"/>
      <c r="Q65" s="271"/>
      <c r="R65" s="271"/>
    </row>
    <row r="66" spans="2:18" ht="20" customHeight="1">
      <c r="B66" s="108"/>
      <c r="C66" s="108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</row>
    <row r="67" spans="2:18" ht="20" customHeight="1">
      <c r="B67" s="108"/>
      <c r="C67" s="108"/>
      <c r="D67" s="274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4"/>
      <c r="R67" s="274"/>
    </row>
    <row r="68" spans="2:18" ht="20" customHeight="1">
      <c r="B68" s="108"/>
      <c r="C68" s="10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</row>
    <row r="69" spans="2:18" ht="20" customHeight="1">
      <c r="B69" s="118"/>
      <c r="C69" s="114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9"/>
    </row>
    <row r="70" spans="2:18" ht="20" customHeight="1">
      <c r="B70" s="119"/>
      <c r="C70" s="119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9"/>
    </row>
    <row r="71" spans="2:18" ht="20" customHeight="1">
      <c r="B71" s="118"/>
      <c r="C71" s="114"/>
      <c r="D71" s="280"/>
      <c r="E71" s="280"/>
      <c r="F71" s="280"/>
      <c r="G71" s="280"/>
      <c r="H71" s="280"/>
      <c r="I71" s="280"/>
      <c r="J71" s="280"/>
      <c r="K71" s="280"/>
      <c r="L71" s="280"/>
      <c r="M71" s="280"/>
      <c r="N71" s="280"/>
      <c r="O71" s="280"/>
      <c r="P71" s="280"/>
      <c r="Q71" s="280"/>
      <c r="R71" s="280"/>
    </row>
    <row r="72" spans="2:18" ht="20" customHeight="1">
      <c r="B72" s="118"/>
      <c r="C72" s="114"/>
      <c r="D72" s="280"/>
      <c r="E72" s="280"/>
      <c r="F72" s="280"/>
      <c r="G72" s="280"/>
      <c r="H72" s="280"/>
      <c r="I72" s="280"/>
      <c r="J72" s="280"/>
      <c r="K72" s="280"/>
      <c r="L72" s="280"/>
      <c r="M72" s="280"/>
      <c r="N72" s="280"/>
      <c r="O72" s="280"/>
      <c r="P72" s="280"/>
      <c r="Q72" s="280"/>
      <c r="R72" s="280"/>
    </row>
    <row r="73" spans="2:18" ht="20" customHeight="1">
      <c r="B73" s="115"/>
      <c r="C73" s="114"/>
      <c r="D73" s="278"/>
      <c r="E73" s="278"/>
      <c r="F73" s="278"/>
      <c r="G73" s="278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</row>
    <row r="74" spans="2:18" ht="20" customHeight="1">
      <c r="B74" s="114"/>
      <c r="C74" s="114"/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</row>
    <row r="75" spans="2:18"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</row>
    <row r="76" spans="2:18"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</row>
    <row r="77" spans="2:18"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</row>
    <row r="78" spans="2:18"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</row>
    <row r="79" spans="2:18"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</row>
    <row r="80" spans="2:18"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</row>
    <row r="81" spans="2:18"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</row>
    <row r="82" spans="2:18"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</row>
    <row r="83" spans="2:18"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</row>
    <row r="84" spans="2:18"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</row>
    <row r="85" spans="2:18"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</row>
    <row r="86" spans="2:18"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</row>
    <row r="87" spans="2:18">
      <c r="B87" s="116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</row>
    <row r="88" spans="2:18"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</row>
    <row r="89" spans="2:18"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</row>
  </sheetData>
  <mergeCells count="74">
    <mergeCell ref="V41:V51"/>
    <mergeCell ref="B17:B18"/>
    <mergeCell ref="C17:C18"/>
    <mergeCell ref="D17:R17"/>
    <mergeCell ref="D50:R50"/>
    <mergeCell ref="D51:R51"/>
    <mergeCell ref="B41:R41"/>
    <mergeCell ref="B42:R42"/>
    <mergeCell ref="D43:R43"/>
    <mergeCell ref="D40:R40"/>
    <mergeCell ref="D74:R74"/>
    <mergeCell ref="D13:R13"/>
    <mergeCell ref="D15:R15"/>
    <mergeCell ref="D27:R27"/>
    <mergeCell ref="D28:R28"/>
    <mergeCell ref="D21:R21"/>
    <mergeCell ref="D68:R68"/>
    <mergeCell ref="D69:R69"/>
    <mergeCell ref="D70:R70"/>
    <mergeCell ref="D71:R71"/>
    <mergeCell ref="D72:R72"/>
    <mergeCell ref="D73:R73"/>
    <mergeCell ref="D62:R62"/>
    <mergeCell ref="D63:R63"/>
    <mergeCell ref="B64:R64"/>
    <mergeCell ref="D65:R65"/>
    <mergeCell ref="D66:R66"/>
    <mergeCell ref="D67:R67"/>
    <mergeCell ref="D56:R56"/>
    <mergeCell ref="D57:R57"/>
    <mergeCell ref="D58:R58"/>
    <mergeCell ref="D59:R59"/>
    <mergeCell ref="D60:R60"/>
    <mergeCell ref="D61:R61"/>
    <mergeCell ref="D52:R52"/>
    <mergeCell ref="B53:R53"/>
    <mergeCell ref="D54:R54"/>
    <mergeCell ref="D55:R55"/>
    <mergeCell ref="D44:R44"/>
    <mergeCell ref="D45:R45"/>
    <mergeCell ref="D46:R46"/>
    <mergeCell ref="D47:R47"/>
    <mergeCell ref="D48:R48"/>
    <mergeCell ref="D49:R49"/>
    <mergeCell ref="D14:R14"/>
    <mergeCell ref="D30:R30"/>
    <mergeCell ref="D31:R31"/>
    <mergeCell ref="D32:R32"/>
    <mergeCell ref="D34:R34"/>
    <mergeCell ref="D33:R33"/>
    <mergeCell ref="D20:R20"/>
    <mergeCell ref="D22:R22"/>
    <mergeCell ref="D26:R26"/>
    <mergeCell ref="K3:R3"/>
    <mergeCell ref="K4:R4"/>
    <mergeCell ref="K5:R5"/>
    <mergeCell ref="L6:O6"/>
    <mergeCell ref="B7:R7"/>
    <mergeCell ref="B8:R8"/>
    <mergeCell ref="D35:R35"/>
    <mergeCell ref="D36:R36"/>
    <mergeCell ref="D38:R38"/>
    <mergeCell ref="D39:R39"/>
    <mergeCell ref="D16:R16"/>
    <mergeCell ref="B29:R29"/>
    <mergeCell ref="D25:R25"/>
    <mergeCell ref="D23:R24"/>
    <mergeCell ref="D37:R37"/>
    <mergeCell ref="D9:R9"/>
    <mergeCell ref="D10:R10"/>
    <mergeCell ref="D12:R12"/>
    <mergeCell ref="D18:R18"/>
    <mergeCell ref="B19:R19"/>
    <mergeCell ref="D11:R11"/>
  </mergeCells>
  <phoneticPr fontId="3" type="noConversion"/>
  <pageMargins left="0.7" right="0.7" top="0.75" bottom="0.75" header="0.3" footer="0.3"/>
  <pageSetup scale="93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X48"/>
  <sheetViews>
    <sheetView showGridLines="0" showRowColHeaders="0" tabSelected="1" showWhiteSpace="0" topLeftCell="A10" zoomScaleNormal="100" zoomScaleSheetLayoutView="100" zoomScalePageLayoutView="62" workbookViewId="0">
      <selection activeCell="AB29" sqref="AB29"/>
    </sheetView>
  </sheetViews>
  <sheetFormatPr baseColWidth="10" defaultColWidth="4.83203125" defaultRowHeight="14"/>
  <cols>
    <col min="1" max="1" width="2.1640625" style="67" customWidth="1"/>
    <col min="2" max="16384" width="4.83203125" style="67"/>
  </cols>
  <sheetData>
    <row r="1" spans="1:21" ht="15" customHeight="1">
      <c r="A1" s="334"/>
      <c r="B1" s="340" t="s">
        <v>293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2"/>
    </row>
    <row r="2" spans="1:21" ht="15" customHeight="1">
      <c r="A2" s="334"/>
      <c r="B2" s="343" t="s">
        <v>304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44"/>
    </row>
    <row r="3" spans="1:21" ht="15" customHeight="1">
      <c r="A3" s="334"/>
      <c r="B3" s="337" t="s">
        <v>305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9"/>
    </row>
    <row r="4" spans="1:21" ht="15" customHeight="1">
      <c r="A4" s="334"/>
      <c r="B4" s="311" t="s">
        <v>425</v>
      </c>
      <c r="C4" s="187"/>
      <c r="D4" s="187"/>
      <c r="E4" s="187"/>
      <c r="F4" s="187"/>
      <c r="G4" s="173" t="s">
        <v>427</v>
      </c>
      <c r="H4" s="173"/>
      <c r="I4" s="173"/>
      <c r="J4" s="173"/>
      <c r="K4" s="312" t="s">
        <v>306</v>
      </c>
      <c r="L4" s="312"/>
      <c r="M4" s="313"/>
      <c r="N4" s="313"/>
      <c r="O4" s="314" t="str">
        <f>IF(M4=0, " ", IF(M4=4673, "Correct Pt", "Error Check Pt ID"))</f>
        <v xml:space="preserve"> </v>
      </c>
      <c r="P4" s="314"/>
      <c r="Q4" s="314"/>
      <c r="R4" s="314"/>
      <c r="S4" s="314"/>
      <c r="T4" s="314"/>
      <c r="U4" s="315"/>
    </row>
    <row r="5" spans="1:21" ht="16">
      <c r="A5" s="334"/>
      <c r="B5" s="322" t="s">
        <v>368</v>
      </c>
      <c r="C5" s="173"/>
      <c r="D5" s="173"/>
      <c r="E5" s="173"/>
      <c r="F5" s="173"/>
      <c r="G5" s="143"/>
      <c r="H5" s="173" t="s">
        <v>371</v>
      </c>
      <c r="I5" s="173"/>
      <c r="J5" s="173"/>
      <c r="K5" s="320" t="s">
        <v>366</v>
      </c>
      <c r="L5" s="320"/>
      <c r="M5" s="320"/>
      <c r="N5" s="320"/>
      <c r="O5" s="320"/>
      <c r="P5" s="320" t="s">
        <v>367</v>
      </c>
      <c r="Q5" s="320"/>
      <c r="R5" s="320"/>
      <c r="S5" s="320"/>
      <c r="T5" s="320"/>
      <c r="U5" s="321"/>
    </row>
    <row r="6" spans="1:21" ht="16">
      <c r="A6" s="334"/>
      <c r="B6" s="324" t="s">
        <v>337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73" t="s">
        <v>340</v>
      </c>
      <c r="N6" s="173"/>
      <c r="O6" s="173"/>
      <c r="P6" s="173"/>
      <c r="Q6" s="173" t="s">
        <v>430</v>
      </c>
      <c r="R6" s="173"/>
      <c r="S6" s="173"/>
      <c r="T6" s="173"/>
      <c r="U6" s="323"/>
    </row>
    <row r="7" spans="1:21" ht="16">
      <c r="A7" s="334"/>
      <c r="B7" s="325"/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  <c r="Q7" s="326"/>
      <c r="R7" s="326"/>
      <c r="S7" s="326"/>
      <c r="T7" s="326"/>
      <c r="U7" s="327"/>
    </row>
    <row r="8" spans="1:21" ht="15.75" customHeight="1">
      <c r="A8" s="334"/>
      <c r="B8" s="317" t="s">
        <v>369</v>
      </c>
      <c r="C8" s="318"/>
      <c r="D8" s="318"/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8"/>
      <c r="P8" s="318"/>
      <c r="Q8" s="318"/>
      <c r="R8" s="318"/>
      <c r="S8" s="318"/>
      <c r="T8" s="318"/>
      <c r="U8" s="319"/>
    </row>
    <row r="9" spans="1:21" ht="6.75" customHeight="1">
      <c r="A9" s="334"/>
      <c r="B9" s="328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329"/>
      <c r="N9" s="329"/>
      <c r="O9" s="329"/>
      <c r="P9" s="329"/>
      <c r="Q9" s="329"/>
      <c r="R9" s="329"/>
      <c r="S9" s="329"/>
      <c r="T9" s="329"/>
      <c r="U9" s="330"/>
    </row>
    <row r="10" spans="1:21" ht="14.25" customHeight="1">
      <c r="A10" s="334"/>
      <c r="B10" s="331" t="s">
        <v>307</v>
      </c>
      <c r="C10" s="332" t="s">
        <v>308</v>
      </c>
      <c r="D10" s="333" t="s">
        <v>214</v>
      </c>
      <c r="E10" s="333"/>
      <c r="F10" s="333"/>
      <c r="G10" s="333"/>
      <c r="H10" s="333"/>
      <c r="I10" s="333"/>
      <c r="J10" s="333"/>
      <c r="K10" s="333"/>
      <c r="L10" s="333"/>
      <c r="M10" s="333"/>
      <c r="N10" s="345" t="s">
        <v>309</v>
      </c>
      <c r="O10" s="345"/>
      <c r="P10" s="176" t="s">
        <v>309</v>
      </c>
      <c r="Q10" s="176"/>
      <c r="R10" s="304" t="s">
        <v>310</v>
      </c>
      <c r="S10" s="304"/>
      <c r="T10" s="304"/>
      <c r="U10" s="316"/>
    </row>
    <row r="11" spans="1:21" ht="14.25" customHeight="1" thickBot="1">
      <c r="A11" s="334"/>
      <c r="B11" s="331"/>
      <c r="C11" s="332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45"/>
      <c r="O11" s="345"/>
      <c r="P11" s="176"/>
      <c r="Q11" s="176"/>
      <c r="R11" s="304"/>
      <c r="S11" s="304"/>
      <c r="T11" s="456"/>
      <c r="U11" s="457"/>
    </row>
    <row r="12" spans="1:21" ht="15" customHeight="1">
      <c r="A12" s="334"/>
      <c r="B12" s="294" t="s">
        <v>7</v>
      </c>
      <c r="C12" s="286"/>
      <c r="D12" s="435" t="s">
        <v>436</v>
      </c>
      <c r="E12" s="436"/>
      <c r="F12" s="436"/>
      <c r="G12" s="436"/>
      <c r="H12" s="436"/>
      <c r="I12" s="436"/>
      <c r="J12" s="436"/>
      <c r="K12" s="436"/>
      <c r="L12" s="436"/>
      <c r="M12" s="437"/>
      <c r="N12" s="444" t="s">
        <v>438</v>
      </c>
      <c r="O12" s="445"/>
      <c r="P12" s="450"/>
      <c r="Q12" s="451"/>
      <c r="R12" s="289"/>
      <c r="S12" s="289"/>
      <c r="T12" s="462" t="str">
        <f>IF(R12=0, " ", IF(R12=111149, "Correct Med", "Error Check Med"))</f>
        <v xml:space="preserve"> </v>
      </c>
      <c r="U12" s="460"/>
    </row>
    <row r="13" spans="1:21" ht="15" customHeight="1">
      <c r="A13" s="334"/>
      <c r="B13" s="294"/>
      <c r="C13" s="286"/>
      <c r="D13" s="438"/>
      <c r="E13" s="439"/>
      <c r="F13" s="439"/>
      <c r="G13" s="439"/>
      <c r="H13" s="439"/>
      <c r="I13" s="439"/>
      <c r="J13" s="439"/>
      <c r="K13" s="439"/>
      <c r="L13" s="439"/>
      <c r="M13" s="440"/>
      <c r="N13" s="446"/>
      <c r="O13" s="447"/>
      <c r="P13" s="452"/>
      <c r="Q13" s="453"/>
      <c r="R13" s="289"/>
      <c r="S13" s="289"/>
      <c r="T13" s="463"/>
      <c r="U13" s="293"/>
    </row>
    <row r="14" spans="1:21" ht="15" customHeight="1">
      <c r="A14" s="334"/>
      <c r="B14" s="294"/>
      <c r="C14" s="286"/>
      <c r="D14" s="438"/>
      <c r="E14" s="439"/>
      <c r="F14" s="439"/>
      <c r="G14" s="439"/>
      <c r="H14" s="439"/>
      <c r="I14" s="439"/>
      <c r="J14" s="439"/>
      <c r="K14" s="439"/>
      <c r="L14" s="439"/>
      <c r="M14" s="440"/>
      <c r="N14" s="446"/>
      <c r="O14" s="447"/>
      <c r="P14" s="452"/>
      <c r="Q14" s="453"/>
      <c r="R14" s="289"/>
      <c r="S14" s="289"/>
      <c r="T14" s="463"/>
      <c r="U14" s="293"/>
    </row>
    <row r="15" spans="1:21" ht="15" customHeight="1">
      <c r="A15" s="334"/>
      <c r="B15" s="294" t="s">
        <v>7</v>
      </c>
      <c r="C15" s="286"/>
      <c r="D15" s="438"/>
      <c r="E15" s="439"/>
      <c r="F15" s="439"/>
      <c r="G15" s="439"/>
      <c r="H15" s="439"/>
      <c r="I15" s="439"/>
      <c r="J15" s="439"/>
      <c r="K15" s="439"/>
      <c r="L15" s="439"/>
      <c r="M15" s="440"/>
      <c r="N15" s="446"/>
      <c r="O15" s="447"/>
      <c r="P15" s="452"/>
      <c r="Q15" s="453"/>
      <c r="R15" s="289"/>
      <c r="S15" s="289"/>
      <c r="T15" s="463"/>
      <c r="U15" s="293"/>
    </row>
    <row r="16" spans="1:21">
      <c r="A16" s="334"/>
      <c r="B16" s="294"/>
      <c r="C16" s="286"/>
      <c r="D16" s="438"/>
      <c r="E16" s="439"/>
      <c r="F16" s="439"/>
      <c r="G16" s="439"/>
      <c r="H16" s="439"/>
      <c r="I16" s="439"/>
      <c r="J16" s="439"/>
      <c r="K16" s="439"/>
      <c r="L16" s="439"/>
      <c r="M16" s="440"/>
      <c r="N16" s="446"/>
      <c r="O16" s="447"/>
      <c r="P16" s="452"/>
      <c r="Q16" s="453"/>
      <c r="R16" s="289"/>
      <c r="S16" s="289"/>
      <c r="T16" s="463"/>
      <c r="U16" s="293"/>
    </row>
    <row r="17" spans="1:21">
      <c r="A17" s="334"/>
      <c r="B17" s="294"/>
      <c r="C17" s="286"/>
      <c r="D17" s="441"/>
      <c r="E17" s="442"/>
      <c r="F17" s="442"/>
      <c r="G17" s="442"/>
      <c r="H17" s="442"/>
      <c r="I17" s="442"/>
      <c r="J17" s="442"/>
      <c r="K17" s="442"/>
      <c r="L17" s="442"/>
      <c r="M17" s="443"/>
      <c r="N17" s="448"/>
      <c r="O17" s="449"/>
      <c r="P17" s="454"/>
      <c r="Q17" s="455"/>
      <c r="R17" s="289"/>
      <c r="S17" s="289"/>
      <c r="T17" s="463"/>
      <c r="U17" s="293"/>
    </row>
    <row r="18" spans="1:21" ht="15" customHeight="1">
      <c r="A18" s="334"/>
      <c r="B18" s="294" t="s">
        <v>7</v>
      </c>
      <c r="C18" s="286"/>
      <c r="D18" s="426" t="s">
        <v>434</v>
      </c>
      <c r="E18" s="427"/>
      <c r="F18" s="427"/>
      <c r="G18" s="427"/>
      <c r="H18" s="427"/>
      <c r="I18" s="427"/>
      <c r="J18" s="427"/>
      <c r="K18" s="427"/>
      <c r="L18" s="427"/>
      <c r="M18" s="428"/>
      <c r="N18" s="288" t="s">
        <v>438</v>
      </c>
      <c r="O18" s="288"/>
      <c r="P18" s="291"/>
      <c r="Q18" s="291"/>
      <c r="R18" s="289"/>
      <c r="S18" s="289"/>
      <c r="T18" s="463" t="str">
        <f>IF(R18=0, " ", IF(R18=111122, "Correct Med", "Error Check Med"))</f>
        <v xml:space="preserve"> </v>
      </c>
      <c r="U18" s="293"/>
    </row>
    <row r="19" spans="1:21" ht="15" customHeight="1">
      <c r="A19" s="334"/>
      <c r="B19" s="294"/>
      <c r="C19" s="286"/>
      <c r="D19" s="429"/>
      <c r="E19" s="430"/>
      <c r="F19" s="430"/>
      <c r="G19" s="430"/>
      <c r="H19" s="430"/>
      <c r="I19" s="430"/>
      <c r="J19" s="430"/>
      <c r="K19" s="430"/>
      <c r="L19" s="430"/>
      <c r="M19" s="431"/>
      <c r="N19" s="288"/>
      <c r="O19" s="288"/>
      <c r="P19" s="291"/>
      <c r="Q19" s="291"/>
      <c r="R19" s="289"/>
      <c r="S19" s="289"/>
      <c r="T19" s="463"/>
      <c r="U19" s="293"/>
    </row>
    <row r="20" spans="1:21" ht="15" customHeight="1">
      <c r="A20" s="334"/>
      <c r="B20" s="294"/>
      <c r="C20" s="286"/>
      <c r="D20" s="429"/>
      <c r="E20" s="430"/>
      <c r="F20" s="430"/>
      <c r="G20" s="430"/>
      <c r="H20" s="430"/>
      <c r="I20" s="430"/>
      <c r="J20" s="430"/>
      <c r="K20" s="430"/>
      <c r="L20" s="430"/>
      <c r="M20" s="431"/>
      <c r="N20" s="288"/>
      <c r="O20" s="288"/>
      <c r="P20" s="291"/>
      <c r="Q20" s="291"/>
      <c r="R20" s="289"/>
      <c r="S20" s="289"/>
      <c r="T20" s="463"/>
      <c r="U20" s="293"/>
    </row>
    <row r="21" spans="1:21" ht="15" customHeight="1" thickBot="1">
      <c r="A21" s="334"/>
      <c r="B21" s="294"/>
      <c r="C21" s="286"/>
      <c r="D21" s="432"/>
      <c r="E21" s="433"/>
      <c r="F21" s="433"/>
      <c r="G21" s="433"/>
      <c r="H21" s="433"/>
      <c r="I21" s="433"/>
      <c r="J21" s="433"/>
      <c r="K21" s="433"/>
      <c r="L21" s="433"/>
      <c r="M21" s="434"/>
      <c r="N21" s="288"/>
      <c r="O21" s="288"/>
      <c r="P21" s="291"/>
      <c r="Q21" s="291"/>
      <c r="R21" s="289"/>
      <c r="S21" s="289"/>
      <c r="T21" s="464"/>
      <c r="U21" s="461"/>
    </row>
    <row r="22" spans="1:21" ht="15" customHeight="1">
      <c r="A22" s="334"/>
      <c r="B22" s="294" t="s">
        <v>7</v>
      </c>
      <c r="C22" s="286"/>
      <c r="D22" s="335" t="s">
        <v>418</v>
      </c>
      <c r="E22" s="335"/>
      <c r="F22" s="335"/>
      <c r="G22" s="335"/>
      <c r="H22" s="335"/>
      <c r="I22" s="335"/>
      <c r="J22" s="335"/>
      <c r="K22" s="335"/>
      <c r="L22" s="335"/>
      <c r="M22" s="335"/>
      <c r="N22" s="287" t="s">
        <v>439</v>
      </c>
      <c r="O22" s="287"/>
      <c r="P22" s="291"/>
      <c r="Q22" s="291"/>
      <c r="R22" s="289"/>
      <c r="S22" s="289"/>
      <c r="T22" s="458" t="str">
        <f>IF(R22=0, " ", IF(R22=111142, "Correct Med", "Error Check Med"))</f>
        <v xml:space="preserve"> </v>
      </c>
      <c r="U22" s="459"/>
    </row>
    <row r="23" spans="1:21" ht="15" customHeight="1">
      <c r="A23" s="334"/>
      <c r="B23" s="294"/>
      <c r="C23" s="286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287"/>
      <c r="O23" s="287"/>
      <c r="P23" s="291"/>
      <c r="Q23" s="291"/>
      <c r="R23" s="289"/>
      <c r="S23" s="289"/>
      <c r="T23" s="292"/>
      <c r="U23" s="293"/>
    </row>
    <row r="24" spans="1:21" ht="15" customHeight="1">
      <c r="A24" s="334"/>
      <c r="B24" s="294"/>
      <c r="C24" s="286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287"/>
      <c r="O24" s="287"/>
      <c r="P24" s="291"/>
      <c r="Q24" s="291"/>
      <c r="R24" s="289"/>
      <c r="S24" s="289"/>
      <c r="T24" s="292"/>
      <c r="U24" s="293"/>
    </row>
    <row r="25" spans="1:21" ht="15" customHeight="1">
      <c r="A25" s="334"/>
      <c r="B25" s="294"/>
      <c r="C25" s="286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287"/>
      <c r="O25" s="287"/>
      <c r="P25" s="291"/>
      <c r="Q25" s="291"/>
      <c r="R25" s="289"/>
      <c r="S25" s="289"/>
      <c r="T25" s="292"/>
      <c r="U25" s="293"/>
    </row>
    <row r="26" spans="1:21" ht="15" customHeight="1">
      <c r="A26" s="334"/>
      <c r="B26" s="294" t="s">
        <v>7</v>
      </c>
      <c r="C26" s="286"/>
      <c r="D26" s="336" t="s">
        <v>432</v>
      </c>
      <c r="E26" s="335"/>
      <c r="F26" s="335"/>
      <c r="G26" s="335"/>
      <c r="H26" s="335"/>
      <c r="I26" s="335"/>
      <c r="J26" s="335"/>
      <c r="K26" s="335"/>
      <c r="L26" s="335"/>
      <c r="M26" s="335"/>
      <c r="N26" s="291" t="s">
        <v>438</v>
      </c>
      <c r="O26" s="291"/>
      <c r="P26" s="291"/>
      <c r="Q26" s="291"/>
      <c r="R26" s="289"/>
      <c r="S26" s="289"/>
      <c r="T26" s="292" t="str">
        <f>IF(R26=0, " ", IF(R26=111147, "Correct Med", "Error Check Med"))</f>
        <v xml:space="preserve"> </v>
      </c>
      <c r="U26" s="293"/>
    </row>
    <row r="27" spans="1:21" ht="15" customHeight="1">
      <c r="A27" s="334"/>
      <c r="B27" s="294"/>
      <c r="C27" s="286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291"/>
      <c r="O27" s="291"/>
      <c r="P27" s="291"/>
      <c r="Q27" s="291"/>
      <c r="R27" s="289"/>
      <c r="S27" s="289"/>
      <c r="T27" s="292"/>
      <c r="U27" s="293"/>
    </row>
    <row r="28" spans="1:21" ht="15" customHeight="1">
      <c r="A28" s="334"/>
      <c r="B28" s="294"/>
      <c r="C28" s="286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291"/>
      <c r="O28" s="291"/>
      <c r="P28" s="291"/>
      <c r="Q28" s="291"/>
      <c r="R28" s="289"/>
      <c r="S28" s="289"/>
      <c r="T28" s="292"/>
      <c r="U28" s="293"/>
    </row>
    <row r="29" spans="1:21" ht="15" customHeight="1">
      <c r="A29" s="334"/>
      <c r="B29" s="294"/>
      <c r="C29" s="286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291"/>
      <c r="O29" s="291"/>
      <c r="P29" s="291"/>
      <c r="Q29" s="291"/>
      <c r="R29" s="289"/>
      <c r="S29" s="289"/>
      <c r="T29" s="292"/>
      <c r="U29" s="293"/>
    </row>
    <row r="30" spans="1:21" ht="15" customHeight="1">
      <c r="A30" s="334"/>
      <c r="B30" s="294" t="s">
        <v>7</v>
      </c>
      <c r="C30" s="286"/>
      <c r="D30" s="335" t="s">
        <v>419</v>
      </c>
      <c r="E30" s="335"/>
      <c r="F30" s="335"/>
      <c r="G30" s="335"/>
      <c r="H30" s="335"/>
      <c r="I30" s="335"/>
      <c r="J30" s="335"/>
      <c r="K30" s="335"/>
      <c r="L30" s="335"/>
      <c r="M30" s="335"/>
      <c r="N30" s="465" t="s">
        <v>438</v>
      </c>
      <c r="O30" s="465"/>
      <c r="P30" s="295"/>
      <c r="Q30" s="295"/>
      <c r="R30" s="296"/>
      <c r="S30" s="296"/>
      <c r="T30" s="292" t="str">
        <f>IF(R30=0, " ", IF(R30=111154, "Correct Med", "Error Check Med"))</f>
        <v xml:space="preserve"> </v>
      </c>
      <c r="U30" s="293"/>
    </row>
    <row r="31" spans="1:21" ht="15" customHeight="1">
      <c r="A31" s="334"/>
      <c r="B31" s="294"/>
      <c r="C31" s="286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465"/>
      <c r="O31" s="465"/>
      <c r="P31" s="295"/>
      <c r="Q31" s="295"/>
      <c r="R31" s="296"/>
      <c r="S31" s="296"/>
      <c r="T31" s="292"/>
      <c r="U31" s="293"/>
    </row>
    <row r="32" spans="1:21" ht="15" customHeight="1">
      <c r="A32" s="334"/>
      <c r="B32" s="294"/>
      <c r="C32" s="286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465"/>
      <c r="O32" s="465"/>
      <c r="P32" s="295"/>
      <c r="Q32" s="295"/>
      <c r="R32" s="296"/>
      <c r="S32" s="296"/>
      <c r="T32" s="292"/>
      <c r="U32" s="293"/>
    </row>
    <row r="33" spans="1:24">
      <c r="A33" s="334"/>
      <c r="B33" s="294"/>
      <c r="C33" s="286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N33" s="465"/>
      <c r="O33" s="465"/>
      <c r="P33" s="295"/>
      <c r="Q33" s="295"/>
      <c r="R33" s="296"/>
      <c r="S33" s="296"/>
      <c r="T33" s="292"/>
      <c r="U33" s="293"/>
      <c r="V33" s="94"/>
      <c r="W33" s="94"/>
      <c r="X33" s="94"/>
    </row>
    <row r="34" spans="1:24" ht="15" customHeight="1">
      <c r="A34" s="334"/>
      <c r="B34" s="294" t="s">
        <v>7</v>
      </c>
      <c r="C34" s="286"/>
      <c r="D34" s="298" t="s">
        <v>370</v>
      </c>
      <c r="E34" s="298"/>
      <c r="F34" s="298"/>
      <c r="G34" s="298"/>
      <c r="H34" s="298"/>
      <c r="I34" s="298"/>
      <c r="J34" s="298"/>
      <c r="K34" s="298"/>
      <c r="L34" s="298"/>
      <c r="M34" s="298"/>
      <c r="N34" s="291" t="s">
        <v>438</v>
      </c>
      <c r="O34" s="291"/>
      <c r="P34" s="291"/>
      <c r="Q34" s="291"/>
      <c r="R34" s="296"/>
      <c r="S34" s="296"/>
      <c r="T34" s="292" t="str">
        <f>IF(R34=0, " ", IF(R34=111153, "Correct Med", "Error Check Med"))</f>
        <v xml:space="preserve"> </v>
      </c>
      <c r="U34" s="293"/>
      <c r="V34" s="290"/>
      <c r="W34" s="290"/>
      <c r="X34" s="94"/>
    </row>
    <row r="35" spans="1:24">
      <c r="A35" s="334"/>
      <c r="B35" s="294"/>
      <c r="C35" s="286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1"/>
      <c r="O35" s="291"/>
      <c r="P35" s="291"/>
      <c r="Q35" s="291"/>
      <c r="R35" s="296"/>
      <c r="S35" s="296"/>
      <c r="T35" s="292"/>
      <c r="U35" s="293"/>
      <c r="V35" s="290"/>
      <c r="W35" s="290"/>
      <c r="X35" s="94"/>
    </row>
    <row r="36" spans="1:24">
      <c r="A36" s="334"/>
      <c r="B36" s="294"/>
      <c r="C36" s="286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1"/>
      <c r="O36" s="291"/>
      <c r="P36" s="291"/>
      <c r="Q36" s="291"/>
      <c r="R36" s="296"/>
      <c r="S36" s="296"/>
      <c r="T36" s="292"/>
      <c r="U36" s="293"/>
      <c r="V36" s="290"/>
      <c r="W36" s="290"/>
      <c r="X36" s="94"/>
    </row>
    <row r="37" spans="1:24">
      <c r="A37" s="334"/>
      <c r="B37" s="294"/>
      <c r="C37" s="286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1"/>
      <c r="O37" s="291"/>
      <c r="P37" s="291"/>
      <c r="Q37" s="291"/>
      <c r="R37" s="296"/>
      <c r="S37" s="296"/>
      <c r="T37" s="292"/>
      <c r="U37" s="293"/>
      <c r="V37" s="290"/>
      <c r="W37" s="290"/>
      <c r="X37" s="94"/>
    </row>
    <row r="38" spans="1:24" ht="15" customHeight="1">
      <c r="A38" s="334"/>
      <c r="B38" s="294" t="s">
        <v>7</v>
      </c>
      <c r="C38" s="286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297" t="s">
        <v>333</v>
      </c>
      <c r="O38" s="291"/>
      <c r="P38" s="291"/>
      <c r="Q38" s="291"/>
      <c r="R38" s="296"/>
      <c r="S38" s="296"/>
      <c r="T38" s="292"/>
      <c r="U38" s="293"/>
      <c r="V38" s="94"/>
      <c r="W38" s="94"/>
      <c r="X38" s="94"/>
    </row>
    <row r="39" spans="1:24" ht="15" customHeight="1">
      <c r="A39" s="334"/>
      <c r="B39" s="294"/>
      <c r="C39" s="286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291"/>
      <c r="O39" s="291"/>
      <c r="P39" s="291"/>
      <c r="Q39" s="291"/>
      <c r="R39" s="296"/>
      <c r="S39" s="296"/>
      <c r="T39" s="292"/>
      <c r="U39" s="293"/>
      <c r="V39" s="94"/>
      <c r="W39" s="94"/>
      <c r="X39" s="94"/>
    </row>
    <row r="40" spans="1:24" ht="15" customHeight="1">
      <c r="A40" s="334"/>
      <c r="B40" s="294"/>
      <c r="C40" s="286"/>
      <c r="D40" s="310"/>
      <c r="E40" s="310"/>
      <c r="F40" s="310"/>
      <c r="G40" s="310"/>
      <c r="H40" s="310"/>
      <c r="I40" s="310"/>
      <c r="J40" s="310"/>
      <c r="K40" s="310"/>
      <c r="L40" s="310"/>
      <c r="M40" s="310"/>
      <c r="N40" s="291"/>
      <c r="O40" s="291"/>
      <c r="P40" s="291"/>
      <c r="Q40" s="291"/>
      <c r="R40" s="296"/>
      <c r="S40" s="296"/>
      <c r="T40" s="292"/>
      <c r="U40" s="293"/>
    </row>
    <row r="41" spans="1:24" ht="15" customHeight="1">
      <c r="A41" s="334"/>
      <c r="B41" s="294"/>
      <c r="C41" s="286"/>
      <c r="D41" s="310"/>
      <c r="E41" s="310"/>
      <c r="F41" s="310"/>
      <c r="G41" s="310"/>
      <c r="H41" s="310"/>
      <c r="I41" s="310"/>
      <c r="J41" s="310"/>
      <c r="K41" s="310"/>
      <c r="L41" s="310"/>
      <c r="M41" s="310"/>
      <c r="N41" s="291"/>
      <c r="O41" s="291"/>
      <c r="P41" s="291"/>
      <c r="Q41" s="291"/>
      <c r="R41" s="296"/>
      <c r="S41" s="296"/>
      <c r="T41" s="292"/>
      <c r="U41" s="293"/>
    </row>
    <row r="42" spans="1:24" ht="20.25" customHeight="1">
      <c r="A42" s="334"/>
      <c r="B42" s="299" t="s">
        <v>311</v>
      </c>
      <c r="C42" s="300"/>
      <c r="D42" s="300"/>
      <c r="E42" s="303" t="s">
        <v>312</v>
      </c>
      <c r="F42" s="303"/>
      <c r="G42" s="304" t="s">
        <v>365</v>
      </c>
      <c r="H42" s="304"/>
      <c r="I42" s="304"/>
      <c r="J42" s="304"/>
      <c r="K42" s="133" t="s">
        <v>313</v>
      </c>
      <c r="L42" s="303" t="s">
        <v>312</v>
      </c>
      <c r="M42" s="305"/>
      <c r="N42" s="304" t="s">
        <v>365</v>
      </c>
      <c r="O42" s="304"/>
      <c r="P42" s="304"/>
      <c r="Q42" s="304"/>
      <c r="R42" s="133" t="s">
        <v>313</v>
      </c>
      <c r="S42" s="144"/>
      <c r="T42" s="144"/>
      <c r="U42" s="146"/>
    </row>
    <row r="43" spans="1:24" ht="25.5" customHeight="1">
      <c r="A43" s="334"/>
      <c r="B43" s="299"/>
      <c r="C43" s="300"/>
      <c r="D43" s="300"/>
      <c r="E43" s="306" t="s">
        <v>315</v>
      </c>
      <c r="F43" s="306"/>
      <c r="G43" s="309" t="s">
        <v>332</v>
      </c>
      <c r="H43" s="309"/>
      <c r="I43" s="309"/>
      <c r="J43" s="309"/>
      <c r="K43" s="68" t="s">
        <v>314</v>
      </c>
      <c r="L43" s="295"/>
      <c r="M43" s="295"/>
      <c r="N43" s="295"/>
      <c r="O43" s="295"/>
      <c r="P43" s="295"/>
      <c r="Q43" s="295"/>
      <c r="R43" s="134"/>
      <c r="S43" s="144"/>
      <c r="T43" s="144"/>
      <c r="U43" s="146"/>
    </row>
    <row r="44" spans="1:24" ht="26.25" customHeight="1">
      <c r="A44" s="334"/>
      <c r="B44" s="299"/>
      <c r="C44" s="300"/>
      <c r="D44" s="300"/>
      <c r="E44" s="306"/>
      <c r="F44" s="306"/>
      <c r="G44" s="309"/>
      <c r="H44" s="309"/>
      <c r="I44" s="309"/>
      <c r="J44" s="309"/>
      <c r="K44" s="68"/>
      <c r="L44" s="295"/>
      <c r="M44" s="295"/>
      <c r="N44" s="295"/>
      <c r="O44" s="295"/>
      <c r="P44" s="295"/>
      <c r="Q44" s="295"/>
      <c r="R44" s="134"/>
      <c r="S44" s="144"/>
      <c r="T44" s="144"/>
      <c r="U44" s="146"/>
    </row>
    <row r="45" spans="1:24" ht="27" customHeight="1" thickBot="1">
      <c r="A45" s="334"/>
      <c r="B45" s="301"/>
      <c r="C45" s="302"/>
      <c r="D45" s="302"/>
      <c r="E45" s="307"/>
      <c r="F45" s="307"/>
      <c r="G45" s="308"/>
      <c r="H45" s="308"/>
      <c r="I45" s="308"/>
      <c r="J45" s="308"/>
      <c r="K45" s="130"/>
      <c r="L45" s="308"/>
      <c r="M45" s="308"/>
      <c r="N45" s="308"/>
      <c r="O45" s="308"/>
      <c r="P45" s="308"/>
      <c r="Q45" s="308"/>
      <c r="R45" s="130"/>
      <c r="S45" s="147"/>
      <c r="T45" s="147"/>
      <c r="U45" s="148"/>
    </row>
    <row r="46" spans="1:24"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</row>
    <row r="47" spans="1:24"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</row>
    <row r="48" spans="1:24"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</row>
  </sheetData>
  <mergeCells count="95">
    <mergeCell ref="P12:Q17"/>
    <mergeCell ref="R12:S17"/>
    <mergeCell ref="T12:U17"/>
    <mergeCell ref="A1:A45"/>
    <mergeCell ref="D22:M25"/>
    <mergeCell ref="D26:M29"/>
    <mergeCell ref="D30:M33"/>
    <mergeCell ref="B3:U3"/>
    <mergeCell ref="B1:U1"/>
    <mergeCell ref="B2:U2"/>
    <mergeCell ref="N10:O11"/>
    <mergeCell ref="P10:Q11"/>
    <mergeCell ref="R10:S11"/>
    <mergeCell ref="T10:U11"/>
    <mergeCell ref="B8:U8"/>
    <mergeCell ref="P5:U5"/>
    <mergeCell ref="K5:O5"/>
    <mergeCell ref="H5:J5"/>
    <mergeCell ref="B5:F5"/>
    <mergeCell ref="Q6:U6"/>
    <mergeCell ref="M6:P6"/>
    <mergeCell ref="B6:L6"/>
    <mergeCell ref="B7:U7"/>
    <mergeCell ref="B9:U9"/>
    <mergeCell ref="B10:B11"/>
    <mergeCell ref="C10:C11"/>
    <mergeCell ref="D10:M11"/>
    <mergeCell ref="B4:F4"/>
    <mergeCell ref="G4:J4"/>
    <mergeCell ref="K4:L4"/>
    <mergeCell ref="M4:N4"/>
    <mergeCell ref="O4:U4"/>
    <mergeCell ref="N43:Q43"/>
    <mergeCell ref="B22:B25"/>
    <mergeCell ref="T26:U29"/>
    <mergeCell ref="R22:S25"/>
    <mergeCell ref="P22:Q25"/>
    <mergeCell ref="N22:O25"/>
    <mergeCell ref="C22:C25"/>
    <mergeCell ref="D38:M41"/>
    <mergeCell ref="B42:D45"/>
    <mergeCell ref="E42:F42"/>
    <mergeCell ref="G42:J42"/>
    <mergeCell ref="L42:M42"/>
    <mergeCell ref="N42:Q42"/>
    <mergeCell ref="E43:F43"/>
    <mergeCell ref="E44:F44"/>
    <mergeCell ref="E45:F45"/>
    <mergeCell ref="G45:J45"/>
    <mergeCell ref="L45:M45"/>
    <mergeCell ref="N45:Q45"/>
    <mergeCell ref="G44:J44"/>
    <mergeCell ref="L44:M44"/>
    <mergeCell ref="N44:Q44"/>
    <mergeCell ref="G43:J43"/>
    <mergeCell ref="L43:M43"/>
    <mergeCell ref="B30:B33"/>
    <mergeCell ref="C30:C33"/>
    <mergeCell ref="N30:O33"/>
    <mergeCell ref="T38:U41"/>
    <mergeCell ref="B38:B41"/>
    <mergeCell ref="C38:C41"/>
    <mergeCell ref="N38:O41"/>
    <mergeCell ref="P38:Q41"/>
    <mergeCell ref="R38:S41"/>
    <mergeCell ref="D34:M37"/>
    <mergeCell ref="B34:B37"/>
    <mergeCell ref="C34:C37"/>
    <mergeCell ref="N34:O37"/>
    <mergeCell ref="P34:Q37"/>
    <mergeCell ref="R34:S37"/>
    <mergeCell ref="B12:B14"/>
    <mergeCell ref="P30:Q33"/>
    <mergeCell ref="R30:S33"/>
    <mergeCell ref="T22:U25"/>
    <mergeCell ref="B26:B29"/>
    <mergeCell ref="C26:C29"/>
    <mergeCell ref="N26:O29"/>
    <mergeCell ref="P26:Q29"/>
    <mergeCell ref="B18:B21"/>
    <mergeCell ref="C18:C21"/>
    <mergeCell ref="B15:B17"/>
    <mergeCell ref="C15:C17"/>
    <mergeCell ref="C12:C14"/>
    <mergeCell ref="V34:W37"/>
    <mergeCell ref="P18:Q21"/>
    <mergeCell ref="R18:S21"/>
    <mergeCell ref="N18:O21"/>
    <mergeCell ref="T34:U37"/>
    <mergeCell ref="R26:S29"/>
    <mergeCell ref="T30:U33"/>
    <mergeCell ref="D18:M21"/>
    <mergeCell ref="D12:M17"/>
    <mergeCell ref="T18:U21"/>
    <mergeCell ref="N12:O17"/>
  </mergeCells>
  <dataValidations disablePrompts="1" count="1">
    <dataValidation allowBlank="1" showInputMessage="1" showErrorMessage="1" prompt="Place cursor over blue box to scan" sqref="M4" xr:uid="{00000000-0002-0000-0200-000000000000}"/>
  </dataValidations>
  <pageMargins left="0.95" right="0.7" top="1" bottom="1" header="0.3" footer="0.3"/>
  <pageSetup scale="8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T116"/>
  <sheetViews>
    <sheetView showGridLines="0" showRowColHeaders="0" zoomScaleNormal="100" workbookViewId="0">
      <selection activeCell="O5" sqref="O5:Q5"/>
    </sheetView>
  </sheetViews>
  <sheetFormatPr baseColWidth="10" defaultColWidth="5.1640625" defaultRowHeight="14"/>
  <cols>
    <col min="1" max="5" width="5.1640625" style="67"/>
    <col min="6" max="9" width="5.1640625" style="5"/>
    <col min="10" max="16384" width="5.1640625" style="67"/>
  </cols>
  <sheetData>
    <row r="1" spans="1:20" ht="18" customHeight="1"/>
    <row r="2" spans="1:20" ht="18" customHeight="1"/>
    <row r="3" spans="1:20" ht="18" customHeight="1">
      <c r="A3" s="347" t="s">
        <v>425</v>
      </c>
      <c r="B3" s="347"/>
      <c r="C3" s="347"/>
      <c r="D3" s="347"/>
      <c r="E3" s="347"/>
      <c r="F3" s="348" t="s">
        <v>427</v>
      </c>
      <c r="G3" s="348"/>
      <c r="H3" s="348"/>
      <c r="I3" s="348"/>
      <c r="J3" s="349" t="s">
        <v>306</v>
      </c>
      <c r="K3" s="349"/>
      <c r="L3" s="350"/>
      <c r="M3" s="350"/>
      <c r="N3" s="353" t="str">
        <f>IF(L3=0, " ", IF(L3=3352, "Correct Pt", "Error Check Pt ID"))</f>
        <v xml:space="preserve"> </v>
      </c>
      <c r="O3" s="354"/>
      <c r="P3" s="354"/>
      <c r="Q3" s="355"/>
    </row>
    <row r="4" spans="1:20" ht="18" customHeight="1">
      <c r="A4" s="348" t="s">
        <v>368</v>
      </c>
      <c r="B4" s="348"/>
      <c r="C4" s="348"/>
      <c r="D4" s="348"/>
      <c r="E4" s="348"/>
      <c r="F4" s="77" t="s">
        <v>371</v>
      </c>
      <c r="G4" s="77"/>
      <c r="H4" s="77"/>
      <c r="I4" s="149" t="s">
        <v>366</v>
      </c>
      <c r="J4" s="76"/>
      <c r="K4" s="149"/>
      <c r="L4" s="356" t="s">
        <v>367</v>
      </c>
      <c r="M4" s="356"/>
      <c r="N4" s="356"/>
      <c r="O4" s="356"/>
      <c r="P4" s="356"/>
      <c r="Q4" s="356"/>
    </row>
    <row r="5" spans="1:20" ht="18" customHeight="1">
      <c r="A5" s="358" t="s">
        <v>337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9" t="s">
        <v>340</v>
      </c>
      <c r="M5" s="359"/>
      <c r="N5" s="359"/>
      <c r="O5" s="360" t="s">
        <v>430</v>
      </c>
      <c r="P5" s="361"/>
      <c r="Q5" s="361"/>
    </row>
    <row r="6" spans="1:20" ht="18" customHeight="1">
      <c r="A6" s="351" t="s">
        <v>17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  <c r="P6" s="351"/>
      <c r="Q6" s="351"/>
    </row>
    <row r="7" spans="1:20" ht="18" customHeight="1">
      <c r="A7" s="137"/>
      <c r="B7" s="137"/>
      <c r="C7" s="137"/>
      <c r="D7" s="137"/>
      <c r="E7" s="137"/>
      <c r="F7" s="169"/>
      <c r="G7" s="170"/>
      <c r="H7" s="170"/>
      <c r="I7" s="145"/>
      <c r="J7" s="145"/>
      <c r="K7" s="171"/>
      <c r="L7" s="171"/>
      <c r="M7" s="171"/>
      <c r="N7" s="171"/>
      <c r="O7" s="171"/>
      <c r="P7" s="172"/>
      <c r="Q7" s="172"/>
      <c r="R7" s="94"/>
      <c r="S7" s="94"/>
      <c r="T7" s="94"/>
    </row>
    <row r="8" spans="1:20" ht="18" customHeight="1">
      <c r="A8" s="137"/>
      <c r="B8" s="168"/>
      <c r="C8" s="269" t="s">
        <v>375</v>
      </c>
      <c r="D8" s="269"/>
      <c r="E8" s="269"/>
      <c r="F8" s="269"/>
      <c r="G8" s="357"/>
      <c r="H8" s="303" t="s">
        <v>377</v>
      </c>
      <c r="I8" s="303"/>
      <c r="J8" s="303"/>
      <c r="K8" s="303"/>
      <c r="L8" s="303"/>
      <c r="M8" s="362" t="s">
        <v>376</v>
      </c>
      <c r="N8" s="362"/>
      <c r="O8" s="362"/>
      <c r="P8" s="362"/>
      <c r="Q8" s="362"/>
      <c r="R8" s="94"/>
      <c r="S8" s="94"/>
      <c r="T8" s="94"/>
    </row>
    <row r="9" spans="1:20" s="91" customFormat="1" ht="18" customHeight="1">
      <c r="A9" s="137"/>
      <c r="B9" s="168"/>
      <c r="C9" s="241" t="s">
        <v>378</v>
      </c>
      <c r="D9" s="241"/>
      <c r="E9" s="241"/>
      <c r="F9" s="241"/>
      <c r="G9" s="346"/>
      <c r="H9" s="352" t="s">
        <v>379</v>
      </c>
      <c r="I9" s="352"/>
      <c r="J9" s="352"/>
      <c r="K9" s="352"/>
      <c r="L9" s="352"/>
      <c r="M9" s="362"/>
      <c r="N9" s="362"/>
      <c r="O9" s="362"/>
      <c r="P9" s="362"/>
      <c r="Q9" s="362"/>
      <c r="R9" s="157"/>
      <c r="S9" s="157"/>
      <c r="T9" s="157"/>
    </row>
    <row r="10" spans="1:20" ht="18" customHeight="1">
      <c r="A10" s="158"/>
      <c r="B10" s="168"/>
      <c r="C10" s="241" t="s">
        <v>380</v>
      </c>
      <c r="D10" s="241"/>
      <c r="E10" s="241"/>
      <c r="F10" s="241"/>
      <c r="G10" s="346"/>
      <c r="H10" s="352" t="s">
        <v>381</v>
      </c>
      <c r="I10" s="352"/>
      <c r="J10" s="352"/>
      <c r="K10" s="352"/>
      <c r="L10" s="352"/>
      <c r="M10" s="362"/>
      <c r="N10" s="362"/>
      <c r="O10" s="362"/>
      <c r="P10" s="362"/>
      <c r="Q10" s="362"/>
      <c r="R10" s="94"/>
      <c r="S10" s="94"/>
      <c r="T10" s="94"/>
    </row>
    <row r="11" spans="1:20" ht="18" customHeight="1">
      <c r="A11" s="158"/>
      <c r="B11" s="168"/>
      <c r="C11" s="241" t="s">
        <v>382</v>
      </c>
      <c r="D11" s="241"/>
      <c r="E11" s="241"/>
      <c r="F11" s="241"/>
      <c r="G11" s="346"/>
      <c r="H11" s="352" t="s">
        <v>383</v>
      </c>
      <c r="I11" s="352"/>
      <c r="J11" s="352"/>
      <c r="K11" s="352"/>
      <c r="L11" s="352"/>
      <c r="M11" s="362"/>
      <c r="N11" s="362"/>
      <c r="O11" s="362"/>
      <c r="P11" s="362"/>
      <c r="Q11" s="362"/>
      <c r="R11" s="94"/>
      <c r="S11" s="94"/>
      <c r="T11" s="94"/>
    </row>
    <row r="12" spans="1:20" ht="18" customHeight="1">
      <c r="A12" s="158"/>
      <c r="B12" s="168"/>
      <c r="C12" s="241" t="s">
        <v>384</v>
      </c>
      <c r="D12" s="241"/>
      <c r="E12" s="241"/>
      <c r="F12" s="241"/>
      <c r="G12" s="346"/>
      <c r="H12" s="352" t="s">
        <v>385</v>
      </c>
      <c r="I12" s="352"/>
      <c r="J12" s="352"/>
      <c r="K12" s="352"/>
      <c r="L12" s="352"/>
      <c r="M12" s="362"/>
      <c r="N12" s="362"/>
      <c r="O12" s="362"/>
      <c r="P12" s="362"/>
      <c r="Q12" s="362"/>
      <c r="R12" s="94"/>
      <c r="S12" s="94"/>
      <c r="T12" s="94"/>
    </row>
    <row r="13" spans="1:20" ht="18" customHeight="1">
      <c r="A13" s="158"/>
      <c r="B13" s="168"/>
      <c r="C13" s="241" t="s">
        <v>386</v>
      </c>
      <c r="D13" s="241"/>
      <c r="E13" s="241"/>
      <c r="F13" s="241"/>
      <c r="G13" s="346"/>
      <c r="H13" s="352" t="s">
        <v>387</v>
      </c>
      <c r="I13" s="352"/>
      <c r="J13" s="352"/>
      <c r="K13" s="352"/>
      <c r="L13" s="352"/>
      <c r="M13" s="362"/>
      <c r="N13" s="362"/>
      <c r="O13" s="362"/>
      <c r="P13" s="362"/>
      <c r="Q13" s="362"/>
      <c r="R13" s="94"/>
      <c r="S13" s="94"/>
      <c r="T13" s="94"/>
    </row>
    <row r="14" spans="1:20" ht="18" customHeight="1">
      <c r="A14" s="158"/>
      <c r="B14" s="168"/>
      <c r="C14" s="241" t="s">
        <v>388</v>
      </c>
      <c r="D14" s="241"/>
      <c r="E14" s="241"/>
      <c r="F14" s="241"/>
      <c r="G14" s="346"/>
      <c r="H14" s="352" t="s">
        <v>389</v>
      </c>
      <c r="I14" s="352"/>
      <c r="J14" s="352"/>
      <c r="K14" s="352"/>
      <c r="L14" s="352"/>
      <c r="M14" s="362"/>
      <c r="N14" s="362"/>
      <c r="O14" s="362"/>
      <c r="P14" s="362"/>
      <c r="Q14" s="362"/>
      <c r="R14" s="94"/>
      <c r="S14" s="94"/>
      <c r="T14" s="94"/>
    </row>
    <row r="15" spans="1:20" ht="18" customHeight="1">
      <c r="A15" s="158"/>
      <c r="B15" s="168"/>
      <c r="C15" s="241" t="s">
        <v>390</v>
      </c>
      <c r="D15" s="241"/>
      <c r="E15" s="241"/>
      <c r="F15" s="241"/>
      <c r="G15" s="346"/>
      <c r="H15" s="352" t="s">
        <v>391</v>
      </c>
      <c r="I15" s="352"/>
      <c r="J15" s="352"/>
      <c r="K15" s="352"/>
      <c r="L15" s="352"/>
      <c r="M15" s="362"/>
      <c r="N15" s="362"/>
      <c r="O15" s="362"/>
      <c r="P15" s="362"/>
      <c r="Q15" s="362"/>
      <c r="R15" s="94"/>
      <c r="S15" s="94"/>
      <c r="T15" s="94"/>
    </row>
    <row r="16" spans="1:20" ht="18" customHeight="1">
      <c r="A16" s="158"/>
      <c r="B16" s="168"/>
      <c r="C16" s="241" t="s">
        <v>392</v>
      </c>
      <c r="D16" s="241"/>
      <c r="E16" s="241"/>
      <c r="F16" s="241"/>
      <c r="G16" s="346"/>
      <c r="H16" s="352" t="s">
        <v>393</v>
      </c>
      <c r="I16" s="352"/>
      <c r="J16" s="352"/>
      <c r="K16" s="352"/>
      <c r="L16" s="352"/>
      <c r="M16" s="362"/>
      <c r="N16" s="362"/>
      <c r="O16" s="362"/>
      <c r="P16" s="362"/>
      <c r="Q16" s="362"/>
      <c r="R16" s="94"/>
      <c r="S16" s="94"/>
      <c r="T16" s="94"/>
    </row>
    <row r="17" spans="1:20" ht="18" customHeight="1">
      <c r="A17" s="158"/>
      <c r="B17" s="168"/>
      <c r="C17" s="269" t="s">
        <v>394</v>
      </c>
      <c r="D17" s="269"/>
      <c r="E17" s="269"/>
      <c r="F17" s="269"/>
      <c r="G17" s="357"/>
      <c r="H17" s="352"/>
      <c r="I17" s="352"/>
      <c r="J17" s="352"/>
      <c r="K17" s="352"/>
      <c r="L17" s="352"/>
      <c r="M17" s="362"/>
      <c r="N17" s="362"/>
      <c r="O17" s="362"/>
      <c r="P17" s="362"/>
      <c r="Q17" s="362"/>
      <c r="R17" s="94"/>
      <c r="S17" s="94"/>
      <c r="T17" s="94"/>
    </row>
    <row r="18" spans="1:20" ht="18" customHeight="1">
      <c r="A18" s="158"/>
      <c r="B18" s="168"/>
      <c r="C18" s="241" t="s">
        <v>30</v>
      </c>
      <c r="D18" s="241"/>
      <c r="E18" s="241"/>
      <c r="F18" s="241"/>
      <c r="G18" s="346"/>
      <c r="H18" s="352" t="s">
        <v>395</v>
      </c>
      <c r="I18" s="352"/>
      <c r="J18" s="352"/>
      <c r="K18" s="352"/>
      <c r="L18" s="352"/>
      <c r="M18" s="362"/>
      <c r="N18" s="362"/>
      <c r="O18" s="362"/>
      <c r="P18" s="362"/>
      <c r="Q18" s="362"/>
      <c r="R18" s="94"/>
      <c r="S18" s="94"/>
      <c r="T18" s="94"/>
    </row>
    <row r="19" spans="1:20" ht="18" customHeight="1">
      <c r="A19" s="158"/>
      <c r="B19" s="168"/>
      <c r="C19" s="241" t="s">
        <v>29</v>
      </c>
      <c r="D19" s="241"/>
      <c r="E19" s="241"/>
      <c r="F19" s="241"/>
      <c r="G19" s="346"/>
      <c r="H19" s="352" t="s">
        <v>396</v>
      </c>
      <c r="I19" s="352"/>
      <c r="J19" s="352"/>
      <c r="K19" s="352"/>
      <c r="L19" s="352"/>
      <c r="M19" s="362"/>
      <c r="N19" s="362"/>
      <c r="O19" s="362"/>
      <c r="P19" s="362"/>
      <c r="Q19" s="362"/>
      <c r="R19" s="94"/>
      <c r="S19" s="94"/>
      <c r="T19" s="94"/>
    </row>
    <row r="20" spans="1:20" ht="18" customHeight="1">
      <c r="A20" s="158"/>
      <c r="B20" s="168"/>
      <c r="C20" s="241" t="s">
        <v>31</v>
      </c>
      <c r="D20" s="241"/>
      <c r="E20" s="241"/>
      <c r="F20" s="241"/>
      <c r="G20" s="346"/>
      <c r="H20" s="352" t="s">
        <v>397</v>
      </c>
      <c r="I20" s="352"/>
      <c r="J20" s="352"/>
      <c r="K20" s="352"/>
      <c r="L20" s="352"/>
      <c r="M20" s="362"/>
      <c r="N20" s="362"/>
      <c r="O20" s="362"/>
      <c r="P20" s="362"/>
      <c r="Q20" s="362"/>
      <c r="R20" s="94"/>
      <c r="S20" s="94"/>
      <c r="T20" s="94"/>
    </row>
    <row r="21" spans="1:20" ht="18" customHeight="1">
      <c r="A21" s="158"/>
      <c r="B21" s="168"/>
      <c r="C21" s="241" t="s">
        <v>32</v>
      </c>
      <c r="D21" s="241"/>
      <c r="E21" s="241"/>
      <c r="F21" s="241"/>
      <c r="G21" s="346"/>
      <c r="H21" s="352">
        <v>0.35199999999999998</v>
      </c>
      <c r="I21" s="352"/>
      <c r="J21" s="352"/>
      <c r="K21" s="352"/>
      <c r="L21" s="352"/>
      <c r="M21" s="362"/>
      <c r="N21" s="362"/>
      <c r="O21" s="362"/>
      <c r="P21" s="362"/>
      <c r="Q21" s="362"/>
      <c r="R21" s="94"/>
      <c r="S21" s="94"/>
      <c r="T21" s="94"/>
    </row>
    <row r="22" spans="1:20" ht="18" customHeight="1">
      <c r="A22" s="158"/>
      <c r="B22" s="168"/>
      <c r="C22" s="241" t="s">
        <v>398</v>
      </c>
      <c r="D22" s="241"/>
      <c r="E22" s="241"/>
      <c r="F22" s="241"/>
      <c r="G22" s="346"/>
      <c r="H22" s="352" t="s">
        <v>399</v>
      </c>
      <c r="I22" s="352"/>
      <c r="J22" s="352"/>
      <c r="K22" s="352"/>
      <c r="L22" s="352"/>
      <c r="M22" s="362"/>
      <c r="N22" s="362"/>
      <c r="O22" s="362"/>
      <c r="P22" s="362"/>
      <c r="Q22" s="362"/>
      <c r="R22" s="94"/>
      <c r="S22" s="94"/>
      <c r="T22" s="94"/>
    </row>
    <row r="23" spans="1:20" ht="18" customHeight="1">
      <c r="A23" s="158"/>
      <c r="B23" s="168"/>
      <c r="C23" s="241" t="s">
        <v>417</v>
      </c>
      <c r="D23" s="241"/>
      <c r="E23" s="241"/>
      <c r="F23" s="241"/>
      <c r="G23" s="346"/>
      <c r="H23" s="352"/>
      <c r="I23" s="352"/>
      <c r="J23" s="352"/>
      <c r="K23" s="352"/>
      <c r="L23" s="352"/>
      <c r="M23" s="362"/>
      <c r="N23" s="362"/>
      <c r="O23" s="362"/>
      <c r="P23" s="362"/>
      <c r="Q23" s="362"/>
      <c r="R23" s="94"/>
      <c r="S23" s="94"/>
      <c r="T23" s="94"/>
    </row>
    <row r="24" spans="1:20" ht="18" customHeight="1">
      <c r="A24" s="158"/>
      <c r="B24" s="168"/>
      <c r="C24" s="241" t="s">
        <v>400</v>
      </c>
      <c r="D24" s="241"/>
      <c r="E24" s="241"/>
      <c r="F24" s="241"/>
      <c r="G24" s="346"/>
      <c r="H24" s="352">
        <v>0.55000000000000004</v>
      </c>
      <c r="I24" s="352"/>
      <c r="J24" s="352"/>
      <c r="K24" s="352"/>
      <c r="L24" s="352"/>
      <c r="M24" s="362"/>
      <c r="N24" s="362"/>
      <c r="O24" s="362"/>
      <c r="P24" s="362"/>
      <c r="Q24" s="362"/>
      <c r="R24" s="94"/>
      <c r="S24" s="94"/>
      <c r="T24" s="94"/>
    </row>
    <row r="25" spans="1:20" ht="18" customHeight="1">
      <c r="A25" s="158"/>
      <c r="B25" s="168"/>
      <c r="C25" s="241" t="s">
        <v>401</v>
      </c>
      <c r="D25" s="241"/>
      <c r="E25" s="241"/>
      <c r="F25" s="241"/>
      <c r="G25" s="346"/>
      <c r="H25" s="352">
        <v>0.13</v>
      </c>
      <c r="I25" s="352"/>
      <c r="J25" s="352"/>
      <c r="K25" s="352"/>
      <c r="L25" s="352"/>
      <c r="M25" s="362"/>
      <c r="N25" s="362"/>
      <c r="O25" s="362"/>
      <c r="P25" s="362"/>
      <c r="Q25" s="362"/>
      <c r="R25" s="94"/>
      <c r="S25" s="94"/>
      <c r="T25" s="94"/>
    </row>
    <row r="26" spans="1:20" ht="18" customHeight="1">
      <c r="A26" s="158"/>
      <c r="B26" s="168"/>
      <c r="C26" s="241" t="s">
        <v>402</v>
      </c>
      <c r="D26" s="241"/>
      <c r="E26" s="241"/>
      <c r="F26" s="241"/>
      <c r="G26" s="346"/>
      <c r="H26" s="352">
        <v>0.13</v>
      </c>
      <c r="I26" s="352"/>
      <c r="J26" s="352"/>
      <c r="K26" s="352"/>
      <c r="L26" s="352"/>
      <c r="M26" s="362"/>
      <c r="N26" s="362"/>
      <c r="O26" s="362"/>
      <c r="P26" s="362"/>
      <c r="Q26" s="362"/>
      <c r="R26" s="94"/>
      <c r="S26" s="94"/>
      <c r="T26" s="94"/>
    </row>
    <row r="27" spans="1:20" ht="18" customHeight="1">
      <c r="A27" s="155"/>
      <c r="B27" s="168"/>
      <c r="C27" s="241" t="s">
        <v>403</v>
      </c>
      <c r="D27" s="241"/>
      <c r="E27" s="241"/>
      <c r="F27" s="241"/>
      <c r="G27" s="346"/>
      <c r="H27" s="352">
        <v>0.18</v>
      </c>
      <c r="I27" s="352"/>
      <c r="J27" s="352"/>
      <c r="K27" s="352"/>
      <c r="L27" s="352"/>
      <c r="M27" s="362"/>
      <c r="N27" s="362"/>
      <c r="O27" s="362"/>
      <c r="P27" s="362"/>
      <c r="Q27" s="362"/>
      <c r="R27" s="94"/>
      <c r="S27" s="94"/>
      <c r="T27" s="94"/>
    </row>
    <row r="28" spans="1:20" ht="18" customHeight="1">
      <c r="A28" s="158"/>
      <c r="B28" s="168"/>
      <c r="C28" s="241" t="s">
        <v>404</v>
      </c>
      <c r="D28" s="241"/>
      <c r="E28" s="241"/>
      <c r="F28" s="241"/>
      <c r="G28" s="346"/>
      <c r="H28" s="352">
        <v>0</v>
      </c>
      <c r="I28" s="352"/>
      <c r="J28" s="352"/>
      <c r="K28" s="352"/>
      <c r="L28" s="352"/>
      <c r="M28" s="362"/>
      <c r="N28" s="362"/>
      <c r="O28" s="362"/>
      <c r="P28" s="362"/>
      <c r="Q28" s="362"/>
      <c r="R28" s="94"/>
      <c r="S28" s="94"/>
      <c r="T28" s="94"/>
    </row>
    <row r="29" spans="1:20" ht="18" customHeight="1">
      <c r="A29" s="161"/>
      <c r="B29" s="168"/>
      <c r="C29" s="269" t="s">
        <v>405</v>
      </c>
      <c r="D29" s="269"/>
      <c r="E29" s="269"/>
      <c r="F29" s="269"/>
      <c r="G29" s="357"/>
      <c r="H29" s="352">
        <v>0</v>
      </c>
      <c r="I29" s="352"/>
      <c r="J29" s="352"/>
      <c r="K29" s="352"/>
      <c r="L29" s="352"/>
      <c r="M29" s="362"/>
      <c r="N29" s="362"/>
      <c r="O29" s="362"/>
      <c r="P29" s="362"/>
      <c r="Q29" s="362"/>
      <c r="R29" s="94"/>
      <c r="S29" s="94"/>
      <c r="T29" s="94"/>
    </row>
    <row r="30" spans="1:20" ht="18" customHeight="1">
      <c r="A30" s="162"/>
      <c r="B30" s="168"/>
      <c r="C30" s="269" t="s">
        <v>406</v>
      </c>
      <c r="D30" s="269"/>
      <c r="E30" s="269"/>
      <c r="F30" s="269"/>
      <c r="G30" s="357"/>
      <c r="H30" s="352" t="s">
        <v>407</v>
      </c>
      <c r="I30" s="352"/>
      <c r="J30" s="352"/>
      <c r="K30" s="352"/>
      <c r="L30" s="352"/>
      <c r="M30" s="362"/>
      <c r="N30" s="362"/>
      <c r="O30" s="362"/>
      <c r="P30" s="362"/>
      <c r="Q30" s="362"/>
      <c r="R30" s="94"/>
      <c r="S30" s="94"/>
      <c r="T30" s="94"/>
    </row>
    <row r="31" spans="1:20" ht="18" customHeight="1">
      <c r="A31" s="162"/>
      <c r="B31" s="168"/>
      <c r="C31" s="269"/>
      <c r="D31" s="269"/>
      <c r="E31" s="269"/>
      <c r="F31" s="269"/>
      <c r="G31" s="357"/>
      <c r="H31" s="352"/>
      <c r="I31" s="352"/>
      <c r="J31" s="352"/>
      <c r="K31" s="352"/>
      <c r="L31" s="352"/>
      <c r="M31" s="362"/>
      <c r="N31" s="362"/>
      <c r="O31" s="362"/>
      <c r="P31" s="362"/>
      <c r="Q31" s="362"/>
      <c r="R31" s="94"/>
      <c r="S31" s="94"/>
      <c r="T31" s="94"/>
    </row>
    <row r="32" spans="1:20" ht="18" customHeight="1">
      <c r="A32" s="162"/>
      <c r="B32" s="168"/>
      <c r="C32" s="269" t="s">
        <v>408</v>
      </c>
      <c r="D32" s="269"/>
      <c r="E32" s="269"/>
      <c r="F32" s="269"/>
      <c r="G32" s="357"/>
      <c r="H32" s="352"/>
      <c r="I32" s="352"/>
      <c r="J32" s="352"/>
      <c r="K32" s="352"/>
      <c r="L32" s="352"/>
      <c r="M32" s="362"/>
      <c r="N32" s="362"/>
      <c r="O32" s="362"/>
      <c r="P32" s="362"/>
      <c r="Q32" s="362"/>
      <c r="R32" s="94"/>
      <c r="S32" s="94"/>
      <c r="T32" s="94"/>
    </row>
    <row r="33" spans="1:20" ht="18" customHeight="1">
      <c r="A33" s="94"/>
      <c r="B33" s="168"/>
      <c r="C33" s="241" t="s">
        <v>33</v>
      </c>
      <c r="D33" s="241"/>
      <c r="E33" s="241"/>
      <c r="F33" s="241"/>
      <c r="G33" s="346"/>
      <c r="H33" s="352"/>
      <c r="I33" s="352"/>
      <c r="J33" s="352"/>
      <c r="K33" s="352"/>
      <c r="L33" s="352"/>
      <c r="M33" s="362"/>
      <c r="N33" s="362"/>
      <c r="O33" s="362"/>
      <c r="P33" s="362"/>
      <c r="Q33" s="362"/>
      <c r="R33" s="94"/>
      <c r="S33" s="94"/>
      <c r="T33" s="94"/>
    </row>
    <row r="34" spans="1:20" ht="18" customHeight="1">
      <c r="A34" s="94"/>
      <c r="B34" s="168"/>
      <c r="C34" s="241" t="s">
        <v>34</v>
      </c>
      <c r="D34" s="241"/>
      <c r="E34" s="241"/>
      <c r="F34" s="241"/>
      <c r="G34" s="346"/>
      <c r="H34" s="352"/>
      <c r="I34" s="352"/>
      <c r="J34" s="352"/>
      <c r="K34" s="352"/>
      <c r="L34" s="352"/>
      <c r="M34" s="362"/>
      <c r="N34" s="362"/>
      <c r="O34" s="362"/>
      <c r="P34" s="362"/>
      <c r="Q34" s="362"/>
      <c r="R34" s="94"/>
      <c r="S34" s="94"/>
      <c r="T34" s="94"/>
    </row>
    <row r="35" spans="1:20" ht="18" customHeight="1">
      <c r="A35" s="93"/>
      <c r="B35" s="168"/>
      <c r="C35" s="241" t="s">
        <v>35</v>
      </c>
      <c r="D35" s="241"/>
      <c r="E35" s="241"/>
      <c r="F35" s="241"/>
      <c r="G35" s="346"/>
      <c r="H35" s="352"/>
      <c r="I35" s="352"/>
      <c r="J35" s="352"/>
      <c r="K35" s="352"/>
      <c r="L35" s="352"/>
      <c r="M35" s="362"/>
      <c r="N35" s="362"/>
      <c r="O35" s="362"/>
      <c r="P35" s="362"/>
      <c r="Q35" s="362"/>
      <c r="R35" s="94"/>
      <c r="S35" s="94"/>
      <c r="T35" s="94"/>
    </row>
    <row r="36" spans="1:20" ht="18" customHeight="1">
      <c r="A36" s="93"/>
      <c r="B36" s="168"/>
      <c r="C36" s="241" t="s">
        <v>36</v>
      </c>
      <c r="D36" s="241"/>
      <c r="E36" s="241"/>
      <c r="F36" s="241"/>
      <c r="G36" s="346"/>
      <c r="H36" s="352"/>
      <c r="I36" s="352"/>
      <c r="J36" s="352"/>
      <c r="K36" s="352"/>
      <c r="L36" s="352"/>
      <c r="M36" s="362"/>
      <c r="N36" s="362"/>
      <c r="O36" s="362"/>
      <c r="P36" s="362"/>
      <c r="Q36" s="362"/>
      <c r="R36" s="94"/>
      <c r="S36" s="94"/>
      <c r="T36" s="94"/>
    </row>
    <row r="37" spans="1:20" ht="18" customHeight="1">
      <c r="A37" s="93"/>
      <c r="B37" s="168"/>
      <c r="C37" s="241" t="s">
        <v>409</v>
      </c>
      <c r="D37" s="241"/>
      <c r="E37" s="241"/>
      <c r="F37" s="241"/>
      <c r="G37" s="346"/>
      <c r="H37" s="352"/>
      <c r="I37" s="352"/>
      <c r="J37" s="352"/>
      <c r="K37" s="352"/>
      <c r="L37" s="352"/>
      <c r="M37" s="362"/>
      <c r="N37" s="362"/>
      <c r="O37" s="362"/>
      <c r="P37" s="362"/>
      <c r="Q37" s="362"/>
      <c r="R37" s="94"/>
      <c r="S37" s="94"/>
      <c r="T37" s="94"/>
    </row>
    <row r="38" spans="1:20" ht="18" customHeight="1">
      <c r="A38" s="93"/>
      <c r="B38" s="168"/>
      <c r="C38" s="241" t="s">
        <v>410</v>
      </c>
      <c r="D38" s="241"/>
      <c r="E38" s="241"/>
      <c r="F38" s="241"/>
      <c r="G38" s="346"/>
      <c r="H38" s="352"/>
      <c r="I38" s="352"/>
      <c r="J38" s="352"/>
      <c r="K38" s="352"/>
      <c r="L38" s="352"/>
      <c r="M38" s="362"/>
      <c r="N38" s="362"/>
      <c r="O38" s="362"/>
      <c r="P38" s="362"/>
      <c r="Q38" s="362"/>
      <c r="R38" s="94"/>
      <c r="S38" s="94"/>
      <c r="T38" s="94"/>
    </row>
    <row r="39" spans="1:20" ht="18" customHeight="1">
      <c r="A39" s="164"/>
      <c r="B39" s="168"/>
      <c r="C39" s="241" t="s">
        <v>386</v>
      </c>
      <c r="D39" s="241"/>
      <c r="E39" s="241"/>
      <c r="F39" s="241"/>
      <c r="G39" s="346"/>
      <c r="H39" s="352"/>
      <c r="I39" s="352"/>
      <c r="J39" s="352"/>
      <c r="K39" s="352"/>
      <c r="L39" s="352"/>
      <c r="M39" s="362"/>
      <c r="N39" s="362"/>
      <c r="O39" s="362"/>
      <c r="P39" s="362"/>
      <c r="Q39" s="362"/>
      <c r="R39" s="94"/>
      <c r="S39" s="94"/>
      <c r="T39" s="94"/>
    </row>
    <row r="40" spans="1:20" ht="18" customHeight="1">
      <c r="A40" s="164"/>
      <c r="B40" s="168"/>
      <c r="C40" s="269" t="s">
        <v>411</v>
      </c>
      <c r="D40" s="269"/>
      <c r="E40" s="269"/>
      <c r="F40" s="269"/>
      <c r="G40" s="357"/>
      <c r="H40" s="352"/>
      <c r="I40" s="352"/>
      <c r="J40" s="352"/>
      <c r="K40" s="352"/>
      <c r="L40" s="352"/>
      <c r="M40" s="362"/>
      <c r="N40" s="362"/>
      <c r="O40" s="362"/>
      <c r="P40" s="362"/>
      <c r="Q40" s="362"/>
      <c r="R40" s="94"/>
      <c r="S40" s="94"/>
      <c r="T40" s="94"/>
    </row>
    <row r="41" spans="1:20" ht="18" customHeight="1">
      <c r="A41" s="164"/>
      <c r="B41" s="168"/>
      <c r="C41" s="269" t="s">
        <v>412</v>
      </c>
      <c r="D41" s="269"/>
      <c r="E41" s="269"/>
      <c r="F41" s="269"/>
      <c r="G41" s="357"/>
      <c r="H41" s="352"/>
      <c r="I41" s="352"/>
      <c r="J41" s="352"/>
      <c r="K41" s="352"/>
      <c r="L41" s="352"/>
      <c r="M41" s="362"/>
      <c r="N41" s="362"/>
      <c r="O41" s="362"/>
      <c r="P41" s="362"/>
      <c r="Q41" s="362"/>
      <c r="R41" s="94"/>
      <c r="S41" s="94"/>
      <c r="T41" s="94"/>
    </row>
    <row r="42" spans="1:20" ht="18" customHeight="1">
      <c r="A42" s="164"/>
      <c r="B42" s="168"/>
      <c r="C42" s="241" t="s">
        <v>413</v>
      </c>
      <c r="D42" s="241"/>
      <c r="E42" s="241"/>
      <c r="F42" s="241"/>
      <c r="G42" s="346"/>
      <c r="H42" s="352"/>
      <c r="I42" s="352"/>
      <c r="J42" s="352"/>
      <c r="K42" s="352"/>
      <c r="L42" s="352"/>
      <c r="M42" s="362"/>
      <c r="N42" s="362"/>
      <c r="O42" s="362"/>
      <c r="P42" s="362"/>
      <c r="Q42" s="362"/>
      <c r="R42" s="94"/>
      <c r="S42" s="94"/>
      <c r="T42" s="94"/>
    </row>
    <row r="43" spans="1:20" ht="18" customHeight="1">
      <c r="A43" s="164"/>
      <c r="B43" s="168"/>
      <c r="C43" s="241" t="s">
        <v>414</v>
      </c>
      <c r="D43" s="241"/>
      <c r="E43" s="241"/>
      <c r="F43" s="241"/>
      <c r="G43" s="346"/>
      <c r="H43" s="352"/>
      <c r="I43" s="352"/>
      <c r="J43" s="352"/>
      <c r="K43" s="352"/>
      <c r="L43" s="352"/>
      <c r="M43" s="362"/>
      <c r="N43" s="362"/>
      <c r="O43" s="362"/>
      <c r="P43" s="362"/>
      <c r="Q43" s="362"/>
      <c r="R43" s="94"/>
      <c r="S43" s="94"/>
      <c r="T43" s="94"/>
    </row>
    <row r="44" spans="1:20" ht="18" customHeight="1">
      <c r="A44" s="164"/>
      <c r="B44" s="168"/>
      <c r="C44" s="241" t="s">
        <v>415</v>
      </c>
      <c r="D44" s="241"/>
      <c r="E44" s="241"/>
      <c r="F44" s="241"/>
      <c r="G44" s="346"/>
      <c r="H44" s="352"/>
      <c r="I44" s="352"/>
      <c r="J44" s="352"/>
      <c r="K44" s="352"/>
      <c r="L44" s="352"/>
      <c r="M44" s="362"/>
      <c r="N44" s="362"/>
      <c r="O44" s="362"/>
      <c r="P44" s="362"/>
      <c r="Q44" s="362"/>
      <c r="R44" s="94"/>
      <c r="S44" s="94"/>
      <c r="T44" s="94"/>
    </row>
    <row r="45" spans="1:20" ht="18" customHeight="1">
      <c r="A45" s="164"/>
      <c r="B45" s="168"/>
      <c r="C45" s="269" t="s">
        <v>416</v>
      </c>
      <c r="D45" s="269"/>
      <c r="E45" s="269"/>
      <c r="F45" s="269"/>
      <c r="G45" s="357"/>
      <c r="H45" s="352"/>
      <c r="I45" s="352"/>
      <c r="J45" s="352"/>
      <c r="K45" s="352"/>
      <c r="L45" s="352"/>
      <c r="M45" s="362"/>
      <c r="N45" s="362"/>
      <c r="O45" s="362"/>
      <c r="P45" s="362"/>
      <c r="Q45" s="362"/>
      <c r="R45" s="94"/>
      <c r="S45" s="94"/>
      <c r="T45" s="94"/>
    </row>
    <row r="46" spans="1:20" ht="18" customHeight="1">
      <c r="A46" s="164"/>
      <c r="B46" s="168"/>
      <c r="C46" s="137"/>
      <c r="D46" s="137"/>
      <c r="E46" s="137"/>
      <c r="F46" s="137"/>
      <c r="G46" s="137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94"/>
      <c r="S46" s="94"/>
      <c r="T46" s="94"/>
    </row>
    <row r="47" spans="1:20" ht="18" customHeight="1">
      <c r="A47" s="164"/>
      <c r="B47" s="168"/>
      <c r="C47" s="137"/>
      <c r="D47" s="137"/>
      <c r="E47" s="137"/>
      <c r="F47" s="137"/>
      <c r="G47" s="137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94"/>
      <c r="S47" s="94"/>
      <c r="T47" s="94"/>
    </row>
    <row r="48" spans="1:20" ht="18" customHeight="1">
      <c r="A48" s="164"/>
      <c r="B48" s="168"/>
      <c r="C48" s="137"/>
      <c r="D48" s="137"/>
      <c r="E48" s="137"/>
      <c r="F48" s="137"/>
      <c r="G48" s="137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94"/>
      <c r="S48" s="94"/>
      <c r="T48" s="94"/>
    </row>
    <row r="49" spans="1:20" ht="18" customHeight="1">
      <c r="A49" s="164"/>
      <c r="B49" s="168"/>
      <c r="C49" s="137"/>
      <c r="D49" s="137"/>
      <c r="E49" s="137"/>
      <c r="F49" s="137"/>
      <c r="G49" s="137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94"/>
      <c r="S49" s="94"/>
      <c r="T49" s="94"/>
    </row>
    <row r="50" spans="1:20" ht="18" customHeight="1">
      <c r="A50" s="164"/>
      <c r="B50" s="168"/>
      <c r="C50" s="137"/>
      <c r="D50" s="137"/>
      <c r="E50" s="137"/>
      <c r="F50" s="137"/>
      <c r="G50" s="137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94"/>
      <c r="S50" s="94"/>
      <c r="T50" s="94"/>
    </row>
    <row r="51" spans="1:20" ht="18" customHeight="1">
      <c r="A51" s="164"/>
      <c r="B51" s="168"/>
      <c r="C51" s="137"/>
      <c r="D51" s="137"/>
      <c r="E51" s="137"/>
      <c r="F51" s="137"/>
      <c r="G51" s="137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94"/>
      <c r="S51" s="94"/>
      <c r="T51" s="94"/>
    </row>
    <row r="52" spans="1:20" ht="18" customHeight="1">
      <c r="A52" s="164"/>
      <c r="B52" s="168"/>
      <c r="C52" s="137"/>
      <c r="D52" s="137"/>
      <c r="E52" s="137"/>
      <c r="F52" s="137"/>
      <c r="G52" s="137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94"/>
      <c r="S52" s="94"/>
      <c r="T52" s="94"/>
    </row>
    <row r="53" spans="1:20" ht="18" customHeight="1">
      <c r="A53" s="164"/>
      <c r="B53" s="168"/>
      <c r="C53" s="137"/>
      <c r="D53" s="137"/>
      <c r="E53" s="137"/>
      <c r="F53" s="137"/>
      <c r="G53" s="137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94"/>
      <c r="S53" s="94"/>
      <c r="T53" s="94"/>
    </row>
    <row r="54" spans="1:20" ht="18" customHeight="1">
      <c r="A54" s="164"/>
      <c r="B54" s="168"/>
      <c r="C54" s="137"/>
      <c r="D54" s="137"/>
      <c r="E54" s="137"/>
      <c r="F54" s="137"/>
      <c r="G54" s="137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94"/>
      <c r="S54" s="94"/>
      <c r="T54" s="94"/>
    </row>
    <row r="55" spans="1:20" ht="18" customHeight="1">
      <c r="A55" s="164"/>
      <c r="B55" s="168"/>
      <c r="C55" s="137"/>
      <c r="D55" s="137"/>
      <c r="E55" s="137"/>
      <c r="F55" s="137"/>
      <c r="G55" s="137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94"/>
      <c r="S55" s="94"/>
      <c r="T55" s="94"/>
    </row>
    <row r="56" spans="1:20" ht="18" customHeight="1">
      <c r="A56" s="94"/>
      <c r="B56" s="168"/>
      <c r="C56" s="137"/>
      <c r="D56" s="137"/>
      <c r="E56" s="137"/>
      <c r="F56" s="137"/>
      <c r="G56" s="137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94"/>
      <c r="S56" s="94"/>
      <c r="T56" s="94"/>
    </row>
    <row r="57" spans="1:20" ht="18" customHeight="1">
      <c r="A57" s="135"/>
      <c r="B57" s="168"/>
      <c r="C57" s="137"/>
      <c r="D57" s="137"/>
      <c r="E57" s="137"/>
      <c r="F57" s="137"/>
      <c r="G57" s="137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94"/>
      <c r="S57" s="94"/>
      <c r="T57" s="94"/>
    </row>
    <row r="58" spans="1:20" ht="18" customHeight="1">
      <c r="A58" s="135"/>
      <c r="B58" s="168"/>
      <c r="C58" s="137"/>
      <c r="D58" s="137"/>
      <c r="E58" s="137"/>
      <c r="F58" s="137"/>
      <c r="G58" s="137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94"/>
      <c r="S58" s="94"/>
      <c r="T58" s="94"/>
    </row>
    <row r="59" spans="1:20" ht="18" customHeight="1">
      <c r="A59" s="135"/>
      <c r="B59" s="168"/>
      <c r="C59" s="137"/>
      <c r="D59" s="137"/>
      <c r="E59" s="137"/>
      <c r="F59" s="137"/>
      <c r="G59" s="137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94"/>
      <c r="S59" s="94"/>
      <c r="T59" s="94"/>
    </row>
    <row r="60" spans="1:20" ht="18" customHeight="1">
      <c r="A60" s="135"/>
      <c r="B60" s="168"/>
      <c r="C60" s="137"/>
      <c r="D60" s="137"/>
      <c r="E60" s="137"/>
      <c r="F60" s="137"/>
      <c r="G60" s="137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94"/>
      <c r="S60" s="94"/>
      <c r="T60" s="94"/>
    </row>
    <row r="61" spans="1:20" ht="18" customHeight="1">
      <c r="A61" s="165"/>
      <c r="B61" s="168"/>
      <c r="C61" s="137"/>
      <c r="D61" s="137"/>
      <c r="E61" s="137"/>
      <c r="F61" s="137"/>
      <c r="G61" s="137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94"/>
      <c r="S61" s="94"/>
      <c r="T61" s="94"/>
    </row>
    <row r="62" spans="1:20" ht="18" customHeight="1">
      <c r="A62" s="165"/>
      <c r="B62" s="168"/>
      <c r="C62" s="137"/>
      <c r="D62" s="137"/>
      <c r="E62" s="137"/>
      <c r="F62" s="137"/>
      <c r="G62" s="137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94"/>
      <c r="S62" s="94"/>
      <c r="T62" s="94"/>
    </row>
    <row r="63" spans="1:20" ht="18" customHeight="1">
      <c r="A63" s="165"/>
      <c r="B63" s="168"/>
      <c r="C63" s="137"/>
      <c r="D63" s="137"/>
      <c r="E63" s="137"/>
      <c r="F63" s="137"/>
      <c r="G63" s="137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94"/>
      <c r="S63" s="94"/>
      <c r="T63" s="94"/>
    </row>
    <row r="64" spans="1:20" ht="18" customHeight="1">
      <c r="A64" s="165"/>
      <c r="B64" s="168"/>
      <c r="C64" s="137"/>
      <c r="D64" s="137"/>
      <c r="E64" s="137"/>
      <c r="F64" s="137"/>
      <c r="G64" s="137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94"/>
      <c r="S64" s="94"/>
      <c r="T64" s="94"/>
    </row>
    <row r="65" spans="1:20" ht="18" customHeight="1">
      <c r="A65" s="165"/>
      <c r="B65" s="168"/>
      <c r="C65" s="137"/>
      <c r="D65" s="137"/>
      <c r="E65" s="137"/>
      <c r="F65" s="137"/>
      <c r="G65" s="137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94"/>
      <c r="S65" s="94"/>
      <c r="T65" s="94"/>
    </row>
    <row r="66" spans="1:20" ht="18" customHeight="1">
      <c r="A66" s="165"/>
      <c r="B66" s="168"/>
      <c r="C66" s="137"/>
      <c r="D66" s="137"/>
      <c r="E66" s="137"/>
      <c r="F66" s="137"/>
      <c r="G66" s="137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94"/>
      <c r="S66" s="94"/>
      <c r="T66" s="94"/>
    </row>
    <row r="67" spans="1:20" ht="18" customHeight="1">
      <c r="A67" s="165"/>
      <c r="B67" s="168"/>
      <c r="C67" s="137"/>
      <c r="D67" s="137"/>
      <c r="E67" s="137"/>
      <c r="F67" s="137"/>
      <c r="G67" s="137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94"/>
      <c r="S67" s="94"/>
      <c r="T67" s="94"/>
    </row>
    <row r="68" spans="1:20" ht="18" customHeight="1">
      <c r="A68" s="165"/>
      <c r="B68" s="168"/>
      <c r="C68" s="137"/>
      <c r="D68" s="137"/>
      <c r="E68" s="137"/>
      <c r="F68" s="137"/>
      <c r="G68" s="137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94"/>
      <c r="S68" s="94"/>
      <c r="T68" s="94"/>
    </row>
    <row r="69" spans="1:20" ht="18" customHeight="1">
      <c r="A69" s="165"/>
      <c r="B69" s="168"/>
      <c r="C69" s="137"/>
      <c r="D69" s="137"/>
      <c r="E69" s="137"/>
      <c r="F69" s="137"/>
      <c r="G69" s="137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94"/>
      <c r="S69" s="94"/>
      <c r="T69" s="94"/>
    </row>
    <row r="70" spans="1:20" ht="18" customHeight="1">
      <c r="A70" s="94"/>
      <c r="B70" s="168"/>
      <c r="C70" s="137"/>
      <c r="D70" s="137"/>
      <c r="E70" s="137"/>
      <c r="F70" s="137"/>
      <c r="G70" s="137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94"/>
      <c r="S70" s="94"/>
      <c r="T70" s="94"/>
    </row>
    <row r="71" spans="1:20" ht="18" customHeight="1">
      <c r="A71" s="94"/>
      <c r="B71" s="168"/>
      <c r="C71" s="137"/>
      <c r="D71" s="137"/>
      <c r="E71" s="137"/>
      <c r="F71" s="137"/>
      <c r="G71" s="137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94"/>
      <c r="S71" s="94"/>
      <c r="T71" s="94"/>
    </row>
    <row r="72" spans="1:20" ht="18" customHeight="1">
      <c r="A72" s="135"/>
      <c r="B72" s="168"/>
      <c r="C72" s="137"/>
      <c r="D72" s="137"/>
      <c r="E72" s="137"/>
      <c r="F72" s="137"/>
      <c r="G72" s="137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94"/>
      <c r="S72" s="94"/>
      <c r="T72" s="94"/>
    </row>
    <row r="73" spans="1:20" ht="18" customHeight="1">
      <c r="A73" s="135"/>
      <c r="B73" s="168"/>
      <c r="C73" s="137"/>
      <c r="D73" s="137"/>
      <c r="E73" s="137"/>
      <c r="F73" s="137"/>
      <c r="G73" s="137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94"/>
      <c r="S73" s="94"/>
      <c r="T73" s="94"/>
    </row>
    <row r="74" spans="1:20" ht="18" customHeight="1">
      <c r="A74" s="135"/>
      <c r="B74" s="168"/>
      <c r="C74" s="137"/>
      <c r="D74" s="137"/>
      <c r="E74" s="137"/>
      <c r="F74" s="137"/>
      <c r="G74" s="137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94"/>
      <c r="S74" s="94"/>
      <c r="T74" s="94"/>
    </row>
    <row r="75" spans="1:20" ht="18" customHeight="1">
      <c r="A75" s="135"/>
      <c r="B75" s="135"/>
      <c r="C75" s="135"/>
      <c r="D75" s="135"/>
      <c r="E75" s="135"/>
      <c r="F75" s="135"/>
      <c r="G75" s="156"/>
      <c r="H75" s="156"/>
      <c r="I75" s="136"/>
      <c r="J75" s="136"/>
      <c r="K75" s="136"/>
      <c r="L75" s="136"/>
      <c r="M75" s="136"/>
      <c r="N75" s="94"/>
      <c r="O75" s="94"/>
      <c r="P75" s="94"/>
      <c r="Q75" s="94"/>
      <c r="R75" s="94"/>
      <c r="S75" s="94"/>
      <c r="T75" s="94"/>
    </row>
    <row r="76" spans="1:20" ht="18" customHeight="1">
      <c r="A76" s="165"/>
      <c r="B76" s="165"/>
      <c r="C76" s="165"/>
      <c r="D76" s="165"/>
      <c r="E76" s="165"/>
      <c r="F76" s="165"/>
      <c r="G76" s="142"/>
      <c r="H76" s="142"/>
      <c r="I76" s="160"/>
      <c r="J76" s="160"/>
      <c r="K76" s="160"/>
      <c r="L76" s="160"/>
      <c r="M76" s="160"/>
      <c r="N76" s="94"/>
      <c r="O76" s="94"/>
      <c r="P76" s="94"/>
      <c r="Q76" s="94"/>
      <c r="R76" s="94"/>
      <c r="S76" s="94"/>
      <c r="T76" s="94"/>
    </row>
    <row r="77" spans="1:20" ht="18" customHeight="1">
      <c r="A77" s="165"/>
      <c r="B77" s="165"/>
      <c r="C77" s="165"/>
      <c r="D77" s="165"/>
      <c r="E77" s="165"/>
      <c r="F77" s="165"/>
      <c r="G77" s="142"/>
      <c r="H77" s="142"/>
      <c r="I77" s="160"/>
      <c r="J77" s="160"/>
      <c r="K77" s="160"/>
      <c r="L77" s="160"/>
      <c r="M77" s="160"/>
      <c r="N77" s="94"/>
      <c r="O77" s="94"/>
      <c r="P77" s="94"/>
      <c r="Q77" s="94"/>
      <c r="R77" s="94"/>
      <c r="S77" s="94"/>
      <c r="T77" s="94"/>
    </row>
    <row r="78" spans="1:20" ht="18" customHeight="1">
      <c r="A78" s="165"/>
      <c r="B78" s="165"/>
      <c r="C78" s="165"/>
      <c r="D78" s="165"/>
      <c r="E78" s="165"/>
      <c r="F78" s="165"/>
      <c r="G78" s="142"/>
      <c r="H78" s="142"/>
      <c r="I78" s="160"/>
      <c r="J78" s="160"/>
      <c r="K78" s="160"/>
      <c r="L78" s="160"/>
      <c r="M78" s="160"/>
      <c r="N78" s="94"/>
      <c r="O78" s="94"/>
      <c r="P78" s="94"/>
      <c r="Q78" s="94"/>
      <c r="R78" s="94"/>
      <c r="S78" s="94"/>
      <c r="T78" s="94"/>
    </row>
    <row r="79" spans="1:20" ht="18" customHeight="1">
      <c r="A79" s="165"/>
      <c r="B79" s="165"/>
      <c r="C79" s="165"/>
      <c r="D79" s="165"/>
      <c r="E79" s="165"/>
      <c r="F79" s="165"/>
      <c r="G79" s="142"/>
      <c r="H79" s="142"/>
      <c r="I79" s="160"/>
      <c r="J79" s="160"/>
      <c r="K79" s="160"/>
      <c r="L79" s="160"/>
      <c r="M79" s="160"/>
      <c r="N79" s="94"/>
      <c r="O79" s="94"/>
      <c r="P79" s="94"/>
      <c r="Q79" s="94"/>
      <c r="R79" s="94"/>
      <c r="S79" s="94"/>
      <c r="T79" s="94"/>
    </row>
    <row r="80" spans="1:20" ht="18" customHeight="1">
      <c r="A80" s="165"/>
      <c r="B80" s="165"/>
      <c r="C80" s="165"/>
      <c r="D80" s="165"/>
      <c r="E80" s="165"/>
      <c r="F80" s="165"/>
      <c r="G80" s="142"/>
      <c r="H80" s="142"/>
      <c r="I80" s="160"/>
      <c r="J80" s="160"/>
      <c r="K80" s="160"/>
      <c r="L80" s="160"/>
      <c r="M80" s="160"/>
      <c r="N80" s="94"/>
      <c r="O80" s="94"/>
      <c r="P80" s="94"/>
      <c r="Q80" s="94"/>
      <c r="R80" s="94"/>
      <c r="S80" s="94"/>
      <c r="T80" s="94"/>
    </row>
    <row r="81" spans="1:20" ht="18" customHeight="1">
      <c r="A81" s="94"/>
      <c r="B81" s="95"/>
      <c r="C81" s="95"/>
      <c r="D81" s="95"/>
      <c r="E81" s="95"/>
      <c r="F81" s="160"/>
      <c r="G81" s="160"/>
      <c r="H81" s="142"/>
      <c r="I81" s="142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</row>
    <row r="82" spans="1:20" ht="18" customHeigh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94"/>
      <c r="O82" s="94"/>
      <c r="P82" s="94"/>
      <c r="Q82" s="94"/>
      <c r="R82" s="94"/>
      <c r="S82" s="94"/>
      <c r="T82" s="94"/>
    </row>
    <row r="83" spans="1:20" ht="15" customHeight="1">
      <c r="A83" s="137"/>
      <c r="B83" s="137"/>
      <c r="C83" s="137"/>
      <c r="D83" s="137"/>
      <c r="E83" s="137"/>
      <c r="F83" s="137"/>
      <c r="G83" s="156"/>
      <c r="H83" s="156"/>
      <c r="I83" s="136"/>
      <c r="J83" s="136"/>
      <c r="K83" s="154"/>
      <c r="L83" s="154"/>
      <c r="M83" s="154"/>
      <c r="N83" s="94"/>
      <c r="O83" s="94"/>
      <c r="P83" s="94"/>
      <c r="Q83" s="94"/>
      <c r="R83" s="94"/>
      <c r="S83" s="94"/>
      <c r="T83" s="94"/>
    </row>
    <row r="84" spans="1:20" ht="15" customHeight="1">
      <c r="A84" s="137"/>
      <c r="B84" s="137"/>
      <c r="C84" s="137"/>
      <c r="D84" s="137"/>
      <c r="E84" s="137"/>
      <c r="F84" s="137"/>
      <c r="G84" s="156"/>
      <c r="H84" s="156"/>
      <c r="I84" s="136"/>
      <c r="J84" s="136"/>
      <c r="K84" s="154"/>
      <c r="L84" s="154"/>
      <c r="M84" s="154"/>
      <c r="N84" s="94"/>
      <c r="O84" s="94"/>
      <c r="P84" s="94"/>
      <c r="Q84" s="94"/>
      <c r="R84" s="94"/>
      <c r="S84" s="94"/>
      <c r="T84" s="94"/>
    </row>
    <row r="85" spans="1:20" ht="15" customHeight="1">
      <c r="A85" s="137"/>
      <c r="B85" s="137"/>
      <c r="C85" s="137"/>
      <c r="D85" s="137"/>
      <c r="E85" s="137"/>
      <c r="F85" s="137"/>
      <c r="G85" s="156"/>
      <c r="H85" s="156"/>
      <c r="I85" s="136"/>
      <c r="J85" s="136"/>
      <c r="K85" s="154"/>
      <c r="L85" s="154"/>
      <c r="M85" s="154"/>
      <c r="N85" s="94"/>
      <c r="O85" s="94"/>
      <c r="P85" s="94"/>
      <c r="Q85" s="94"/>
      <c r="R85" s="94"/>
      <c r="S85" s="94"/>
      <c r="T85" s="94"/>
    </row>
    <row r="86" spans="1:20" ht="16">
      <c r="A86" s="158"/>
      <c r="B86" s="158"/>
      <c r="C86" s="158"/>
      <c r="D86" s="158"/>
      <c r="E86" s="158"/>
      <c r="F86" s="158"/>
      <c r="G86" s="166"/>
      <c r="H86" s="166"/>
      <c r="I86" s="155"/>
      <c r="J86" s="155"/>
      <c r="K86" s="155"/>
      <c r="L86" s="155"/>
      <c r="M86" s="155"/>
      <c r="N86" s="94"/>
      <c r="O86" s="94"/>
      <c r="P86" s="94"/>
      <c r="Q86" s="94"/>
      <c r="R86" s="94"/>
      <c r="S86" s="94"/>
      <c r="T86" s="94"/>
    </row>
    <row r="87" spans="1:20" ht="16">
      <c r="A87" s="158"/>
      <c r="B87" s="158"/>
      <c r="C87" s="158"/>
      <c r="D87" s="158"/>
      <c r="E87" s="158"/>
      <c r="F87" s="158"/>
      <c r="G87" s="166"/>
      <c r="H87" s="166"/>
      <c r="I87" s="159"/>
      <c r="J87" s="159"/>
      <c r="K87" s="155"/>
      <c r="L87" s="155"/>
      <c r="M87" s="155"/>
      <c r="N87" s="94"/>
      <c r="O87" s="94"/>
      <c r="P87" s="94"/>
      <c r="Q87" s="94"/>
      <c r="R87" s="94"/>
      <c r="S87" s="94"/>
      <c r="T87" s="94"/>
    </row>
    <row r="88" spans="1:20" ht="16">
      <c r="A88" s="158"/>
      <c r="B88" s="158"/>
      <c r="C88" s="158"/>
      <c r="D88" s="158"/>
      <c r="E88" s="158"/>
      <c r="F88" s="158"/>
      <c r="G88" s="166"/>
      <c r="H88" s="166"/>
      <c r="I88" s="155"/>
      <c r="J88" s="155"/>
      <c r="K88" s="155"/>
      <c r="L88" s="155"/>
      <c r="M88" s="155"/>
      <c r="N88" s="94"/>
      <c r="O88" s="94"/>
      <c r="P88" s="94"/>
      <c r="Q88" s="94"/>
      <c r="R88" s="94"/>
      <c r="S88" s="94"/>
      <c r="T88" s="94"/>
    </row>
    <row r="89" spans="1:20" ht="16">
      <c r="A89" s="158"/>
      <c r="B89" s="158"/>
      <c r="C89" s="158"/>
      <c r="D89" s="158"/>
      <c r="E89" s="158"/>
      <c r="F89" s="158"/>
      <c r="G89" s="166"/>
      <c r="H89" s="166"/>
      <c r="I89" s="155"/>
      <c r="J89" s="155"/>
      <c r="K89" s="155"/>
      <c r="L89" s="155"/>
      <c r="M89" s="155"/>
      <c r="N89" s="94"/>
      <c r="O89" s="94"/>
      <c r="P89" s="94"/>
      <c r="Q89" s="94"/>
      <c r="R89" s="94"/>
      <c r="S89" s="94"/>
      <c r="T89" s="94"/>
    </row>
    <row r="90" spans="1:20" ht="16">
      <c r="A90" s="158"/>
      <c r="B90" s="158"/>
      <c r="C90" s="158"/>
      <c r="D90" s="158"/>
      <c r="E90" s="158"/>
      <c r="F90" s="158"/>
      <c r="G90" s="166"/>
      <c r="H90" s="166"/>
      <c r="I90" s="159"/>
      <c r="J90" s="159"/>
      <c r="K90" s="155"/>
      <c r="L90" s="155"/>
      <c r="M90" s="155"/>
      <c r="N90" s="94"/>
      <c r="O90" s="94"/>
      <c r="P90" s="94"/>
      <c r="Q90" s="94"/>
      <c r="R90" s="94"/>
      <c r="S90" s="94"/>
      <c r="T90" s="94"/>
    </row>
    <row r="91" spans="1:20" ht="16">
      <c r="A91" s="158"/>
      <c r="B91" s="158"/>
      <c r="C91" s="158"/>
      <c r="D91" s="158"/>
      <c r="E91" s="158"/>
      <c r="F91" s="158"/>
      <c r="G91" s="166"/>
      <c r="H91" s="166"/>
      <c r="I91" s="159"/>
      <c r="J91" s="159"/>
      <c r="K91" s="92"/>
      <c r="L91" s="92"/>
      <c r="M91" s="92"/>
      <c r="N91" s="94"/>
      <c r="O91" s="94"/>
    </row>
    <row r="92" spans="1:20" ht="16">
      <c r="A92" s="158"/>
      <c r="B92" s="158"/>
      <c r="C92" s="158"/>
      <c r="D92" s="158"/>
      <c r="E92" s="158"/>
      <c r="F92" s="158"/>
      <c r="G92" s="166"/>
      <c r="H92" s="166"/>
      <c r="I92" s="159"/>
      <c r="J92" s="159"/>
      <c r="K92" s="155"/>
      <c r="L92" s="155"/>
      <c r="M92" s="155"/>
      <c r="N92" s="94"/>
      <c r="O92" s="94"/>
    </row>
    <row r="93" spans="1:20" ht="16">
      <c r="A93" s="158"/>
      <c r="B93" s="158"/>
      <c r="C93" s="158"/>
      <c r="D93" s="158"/>
      <c r="E93" s="158"/>
      <c r="F93" s="158"/>
      <c r="G93" s="166"/>
      <c r="H93" s="166"/>
      <c r="I93" s="155"/>
      <c r="J93" s="155"/>
      <c r="K93" s="155"/>
      <c r="L93" s="155"/>
      <c r="M93" s="155"/>
      <c r="N93" s="94"/>
      <c r="O93" s="94"/>
    </row>
    <row r="94" spans="1:20" ht="16">
      <c r="A94" s="158"/>
      <c r="B94" s="158"/>
      <c r="C94" s="158"/>
      <c r="D94" s="158"/>
      <c r="E94" s="158"/>
      <c r="F94" s="158"/>
      <c r="G94" s="166"/>
      <c r="H94" s="166"/>
      <c r="I94" s="167"/>
      <c r="J94" s="167"/>
      <c r="K94" s="155"/>
      <c r="L94" s="155"/>
      <c r="M94" s="155"/>
      <c r="N94" s="94"/>
      <c r="O94" s="94"/>
    </row>
    <row r="95" spans="1:20" ht="16">
      <c r="A95" s="158"/>
      <c r="B95" s="158"/>
      <c r="C95" s="158"/>
      <c r="D95" s="158"/>
      <c r="E95" s="158"/>
      <c r="F95" s="158"/>
      <c r="G95" s="166"/>
      <c r="H95" s="166"/>
      <c r="I95" s="167"/>
      <c r="J95" s="167"/>
      <c r="K95" s="155"/>
      <c r="L95" s="155"/>
      <c r="M95" s="155"/>
      <c r="N95" s="94"/>
      <c r="O95" s="94"/>
    </row>
    <row r="96" spans="1:20" ht="16">
      <c r="A96" s="158"/>
      <c r="B96" s="158"/>
      <c r="C96" s="158"/>
      <c r="D96" s="158"/>
      <c r="E96" s="158"/>
      <c r="F96" s="158"/>
      <c r="G96" s="166"/>
      <c r="H96" s="166"/>
      <c r="I96" s="155"/>
      <c r="J96" s="155"/>
      <c r="K96" s="155"/>
      <c r="L96" s="155"/>
      <c r="M96" s="155"/>
      <c r="N96" s="94"/>
      <c r="O96" s="94"/>
    </row>
    <row r="97" spans="1:15" ht="16">
      <c r="A97" s="158"/>
      <c r="B97" s="158"/>
      <c r="C97" s="158"/>
      <c r="D97" s="158"/>
      <c r="E97" s="158"/>
      <c r="F97" s="158"/>
      <c r="G97" s="166"/>
      <c r="H97" s="166"/>
      <c r="I97" s="155"/>
      <c r="J97" s="155"/>
      <c r="K97" s="155"/>
      <c r="L97" s="155"/>
      <c r="M97" s="155"/>
      <c r="N97" s="94"/>
      <c r="O97" s="94"/>
    </row>
    <row r="98" spans="1:15" ht="16">
      <c r="A98" s="158"/>
      <c r="B98" s="158"/>
      <c r="C98" s="158"/>
      <c r="D98" s="158"/>
      <c r="E98" s="158"/>
      <c r="F98" s="158"/>
      <c r="G98" s="166"/>
      <c r="H98" s="166"/>
      <c r="I98" s="159"/>
      <c r="J98" s="159"/>
      <c r="K98" s="155"/>
      <c r="L98" s="155"/>
      <c r="M98" s="155"/>
      <c r="N98" s="94"/>
      <c r="O98" s="94"/>
    </row>
    <row r="99" spans="1:15" ht="16">
      <c r="A99" s="158"/>
      <c r="B99" s="158"/>
      <c r="C99" s="158"/>
      <c r="D99" s="158"/>
      <c r="E99" s="158"/>
      <c r="F99" s="158"/>
      <c r="G99" s="166"/>
      <c r="H99" s="166"/>
      <c r="I99" s="155"/>
      <c r="J99" s="155"/>
      <c r="K99" s="155"/>
      <c r="L99" s="155"/>
      <c r="M99" s="155"/>
      <c r="N99" s="94"/>
      <c r="O99" s="94"/>
    </row>
    <row r="100" spans="1:15" ht="16">
      <c r="A100" s="158"/>
      <c r="B100" s="158"/>
      <c r="C100" s="158"/>
      <c r="D100" s="158"/>
      <c r="E100" s="158"/>
      <c r="F100" s="158"/>
      <c r="G100" s="166"/>
      <c r="H100" s="166"/>
      <c r="I100" s="155"/>
      <c r="J100" s="155"/>
      <c r="K100" s="92"/>
      <c r="L100" s="92"/>
      <c r="M100" s="92"/>
      <c r="N100" s="94"/>
      <c r="O100" s="94"/>
    </row>
    <row r="101" spans="1:15" ht="16">
      <c r="A101" s="158"/>
      <c r="B101" s="158"/>
      <c r="C101" s="158"/>
      <c r="D101" s="158"/>
      <c r="E101" s="158"/>
      <c r="F101" s="158"/>
      <c r="G101" s="155"/>
      <c r="H101" s="155"/>
      <c r="I101" s="155"/>
      <c r="J101" s="155"/>
      <c r="K101" s="92"/>
      <c r="L101" s="92"/>
      <c r="M101" s="92"/>
      <c r="N101" s="94"/>
      <c r="O101" s="94"/>
    </row>
    <row r="102" spans="1:15" ht="16">
      <c r="A102" s="158"/>
      <c r="B102" s="158"/>
      <c r="C102" s="158"/>
      <c r="D102" s="158"/>
      <c r="E102" s="158"/>
      <c r="F102" s="158"/>
      <c r="G102" s="155"/>
      <c r="H102" s="155"/>
      <c r="I102" s="155"/>
      <c r="J102" s="155"/>
      <c r="K102" s="92"/>
      <c r="L102" s="92"/>
      <c r="M102" s="92"/>
      <c r="N102" s="94"/>
      <c r="O102" s="94"/>
    </row>
    <row r="103" spans="1:15" ht="16">
      <c r="A103" s="155"/>
      <c r="B103" s="155"/>
      <c r="C103" s="155"/>
      <c r="D103" s="155"/>
      <c r="E103" s="155"/>
      <c r="F103" s="155"/>
      <c r="G103" s="166"/>
      <c r="H103" s="166"/>
      <c r="I103" s="166"/>
      <c r="J103" s="166"/>
      <c r="K103" s="166"/>
      <c r="L103" s="166"/>
      <c r="M103" s="166"/>
      <c r="N103" s="94"/>
      <c r="O103" s="94"/>
    </row>
    <row r="104" spans="1:15" ht="16">
      <c r="A104" s="158"/>
      <c r="B104" s="158"/>
      <c r="C104" s="158"/>
      <c r="D104" s="158"/>
      <c r="E104" s="158"/>
      <c r="F104" s="158"/>
      <c r="G104" s="160"/>
      <c r="H104" s="160"/>
      <c r="I104" s="160"/>
      <c r="J104" s="160"/>
      <c r="K104" s="160"/>
      <c r="L104" s="160"/>
      <c r="M104" s="160"/>
      <c r="N104" s="94"/>
      <c r="O104" s="94"/>
    </row>
    <row r="105" spans="1:15" ht="16">
      <c r="A105" s="161"/>
      <c r="B105" s="161"/>
      <c r="C105" s="161"/>
      <c r="D105" s="161"/>
      <c r="E105" s="161"/>
      <c r="F105" s="161"/>
      <c r="G105" s="160"/>
      <c r="H105" s="160"/>
      <c r="I105" s="160"/>
      <c r="J105" s="160"/>
      <c r="K105" s="160"/>
      <c r="L105" s="160"/>
      <c r="M105" s="160"/>
      <c r="N105" s="94"/>
      <c r="O105" s="94"/>
    </row>
    <row r="106" spans="1:15" ht="16">
      <c r="A106" s="162"/>
      <c r="B106" s="162"/>
      <c r="C106" s="162"/>
      <c r="D106" s="162"/>
      <c r="E106" s="162"/>
      <c r="F106" s="162"/>
      <c r="G106" s="155"/>
      <c r="H106" s="155"/>
      <c r="I106" s="155"/>
      <c r="J106" s="155"/>
      <c r="K106" s="92"/>
      <c r="L106" s="92"/>
      <c r="M106" s="92"/>
      <c r="N106" s="94"/>
      <c r="O106" s="94"/>
    </row>
    <row r="107" spans="1:15" ht="16">
      <c r="A107" s="162"/>
      <c r="B107" s="162"/>
      <c r="C107" s="162"/>
      <c r="D107" s="162"/>
      <c r="E107" s="162"/>
      <c r="F107" s="162"/>
      <c r="G107" s="163"/>
      <c r="H107" s="163"/>
      <c r="I107" s="163"/>
      <c r="J107" s="163"/>
      <c r="K107" s="92"/>
      <c r="L107" s="92"/>
      <c r="M107" s="92"/>
      <c r="N107" s="94"/>
      <c r="O107" s="94"/>
    </row>
    <row r="108" spans="1:15" ht="16">
      <c r="A108" s="162"/>
      <c r="B108" s="162"/>
      <c r="C108" s="162"/>
      <c r="D108" s="162"/>
      <c r="E108" s="162"/>
      <c r="F108" s="162"/>
      <c r="G108" s="163"/>
      <c r="H108" s="163"/>
      <c r="I108" s="163"/>
      <c r="J108" s="163"/>
      <c r="K108" s="92"/>
      <c r="L108" s="92"/>
      <c r="M108" s="92"/>
      <c r="N108" s="94"/>
      <c r="O108" s="94"/>
    </row>
    <row r="109" spans="1:15">
      <c r="A109" s="94"/>
      <c r="B109" s="94"/>
      <c r="C109" s="94"/>
      <c r="D109" s="94"/>
      <c r="E109" s="94"/>
      <c r="F109" s="160"/>
      <c r="G109" s="160"/>
      <c r="H109" s="160"/>
      <c r="I109" s="160"/>
      <c r="J109" s="94"/>
      <c r="K109" s="94"/>
      <c r="L109" s="94"/>
      <c r="M109" s="94"/>
      <c r="N109" s="94"/>
      <c r="O109" s="94"/>
    </row>
    <row r="110" spans="1:15">
      <c r="A110" s="94"/>
      <c r="B110" s="94"/>
      <c r="C110" s="94"/>
      <c r="D110" s="94"/>
      <c r="E110" s="94"/>
      <c r="F110" s="160"/>
      <c r="G110" s="160"/>
      <c r="H110" s="160"/>
      <c r="I110" s="160"/>
      <c r="J110" s="94"/>
      <c r="K110" s="94"/>
      <c r="L110" s="94"/>
      <c r="M110" s="94"/>
      <c r="N110" s="94"/>
      <c r="O110" s="94"/>
    </row>
    <row r="111" spans="1:15">
      <c r="A111" s="94"/>
      <c r="B111" s="94"/>
      <c r="C111" s="94"/>
      <c r="D111" s="94"/>
      <c r="E111" s="94"/>
      <c r="F111" s="160"/>
      <c r="G111" s="160"/>
      <c r="H111" s="160"/>
      <c r="I111" s="160"/>
      <c r="J111" s="94"/>
      <c r="K111" s="94"/>
      <c r="L111" s="94"/>
      <c r="M111" s="94"/>
      <c r="N111" s="94"/>
      <c r="O111" s="94"/>
    </row>
    <row r="112" spans="1:15">
      <c r="A112" s="94"/>
      <c r="B112" s="94"/>
      <c r="C112" s="94"/>
      <c r="D112" s="94"/>
      <c r="E112" s="94"/>
      <c r="F112" s="160"/>
      <c r="G112" s="160"/>
      <c r="H112" s="160"/>
      <c r="I112" s="160"/>
      <c r="J112" s="94"/>
      <c r="K112" s="94"/>
      <c r="L112" s="94"/>
      <c r="M112" s="94"/>
      <c r="N112" s="94"/>
      <c r="O112" s="94"/>
    </row>
    <row r="113" spans="1:15">
      <c r="A113" s="94"/>
      <c r="B113" s="94"/>
      <c r="C113" s="94"/>
      <c r="D113" s="94"/>
      <c r="E113" s="94"/>
      <c r="F113" s="160"/>
      <c r="G113" s="160"/>
      <c r="H113" s="160"/>
      <c r="I113" s="160"/>
      <c r="J113" s="94"/>
      <c r="K113" s="94"/>
      <c r="L113" s="94"/>
      <c r="M113" s="94"/>
      <c r="N113" s="94"/>
      <c r="O113" s="94"/>
    </row>
    <row r="114" spans="1:15">
      <c r="A114" s="94"/>
      <c r="B114" s="94"/>
      <c r="C114" s="94"/>
      <c r="D114" s="94"/>
      <c r="E114" s="94"/>
      <c r="F114" s="160"/>
      <c r="G114" s="160"/>
      <c r="H114" s="160"/>
      <c r="I114" s="160"/>
      <c r="J114" s="94"/>
      <c r="K114" s="94"/>
      <c r="L114" s="94"/>
      <c r="M114" s="94"/>
      <c r="N114" s="94"/>
      <c r="O114" s="94"/>
    </row>
    <row r="115" spans="1:15">
      <c r="A115" s="94"/>
      <c r="B115" s="94"/>
      <c r="C115" s="94"/>
      <c r="D115" s="94"/>
      <c r="E115" s="94"/>
      <c r="F115" s="160"/>
      <c r="G115" s="160"/>
      <c r="H115" s="160"/>
      <c r="I115" s="160"/>
      <c r="J115" s="94"/>
      <c r="K115" s="94"/>
      <c r="L115" s="94"/>
      <c r="M115" s="94"/>
      <c r="N115" s="94"/>
      <c r="O115" s="94"/>
    </row>
    <row r="116" spans="1:15">
      <c r="A116" s="94"/>
      <c r="B116" s="94"/>
      <c r="C116" s="94"/>
      <c r="D116" s="94"/>
      <c r="E116" s="94"/>
      <c r="F116" s="160"/>
      <c r="G116" s="160"/>
      <c r="H116" s="160"/>
      <c r="I116" s="160"/>
      <c r="J116" s="94"/>
      <c r="K116" s="94"/>
      <c r="L116" s="94"/>
      <c r="M116" s="94"/>
      <c r="N116" s="94"/>
      <c r="O116" s="94"/>
    </row>
  </sheetData>
  <mergeCells count="125">
    <mergeCell ref="C12:G12"/>
    <mergeCell ref="C13:G13"/>
    <mergeCell ref="C14:G14"/>
    <mergeCell ref="C15:G15"/>
    <mergeCell ref="C16:G16"/>
    <mergeCell ref="C17:G17"/>
    <mergeCell ref="C39:G39"/>
    <mergeCell ref="C40:G40"/>
    <mergeCell ref="C41:G41"/>
    <mergeCell ref="C29:G29"/>
    <mergeCell ref="C30:G30"/>
    <mergeCell ref="C31:G31"/>
    <mergeCell ref="C32:G32"/>
    <mergeCell ref="C33:G33"/>
    <mergeCell ref="C34:G34"/>
    <mergeCell ref="C36:G36"/>
    <mergeCell ref="C37:G37"/>
    <mergeCell ref="M44:Q44"/>
    <mergeCell ref="H45:L45"/>
    <mergeCell ref="M45:Q45"/>
    <mergeCell ref="C44:G44"/>
    <mergeCell ref="C45:G45"/>
    <mergeCell ref="H39:L39"/>
    <mergeCell ref="M39:Q39"/>
    <mergeCell ref="H40:L40"/>
    <mergeCell ref="M40:Q40"/>
    <mergeCell ref="H41:L41"/>
    <mergeCell ref="M41:Q41"/>
    <mergeCell ref="H43:L43"/>
    <mergeCell ref="M43:Q43"/>
    <mergeCell ref="H42:L42"/>
    <mergeCell ref="M42:Q42"/>
    <mergeCell ref="H44:L44"/>
    <mergeCell ref="C42:G42"/>
    <mergeCell ref="C43:G43"/>
    <mergeCell ref="H38:L38"/>
    <mergeCell ref="M38:Q38"/>
    <mergeCell ref="C38:G38"/>
    <mergeCell ref="H35:L35"/>
    <mergeCell ref="M35:Q35"/>
    <mergeCell ref="H33:L33"/>
    <mergeCell ref="H36:L36"/>
    <mergeCell ref="M36:Q36"/>
    <mergeCell ref="H37:L37"/>
    <mergeCell ref="M37:Q37"/>
    <mergeCell ref="C35:G35"/>
    <mergeCell ref="H30:L30"/>
    <mergeCell ref="H31:L31"/>
    <mergeCell ref="H32:L32"/>
    <mergeCell ref="M32:Q32"/>
    <mergeCell ref="M33:Q33"/>
    <mergeCell ref="H34:L34"/>
    <mergeCell ref="M34:Q34"/>
    <mergeCell ref="M23:Q23"/>
    <mergeCell ref="M24:Q24"/>
    <mergeCell ref="M25:Q25"/>
    <mergeCell ref="M26:Q26"/>
    <mergeCell ref="M27:Q27"/>
    <mergeCell ref="M28:Q28"/>
    <mergeCell ref="M29:Q29"/>
    <mergeCell ref="M30:Q30"/>
    <mergeCell ref="M31:Q31"/>
    <mergeCell ref="H29:L29"/>
    <mergeCell ref="H28:L28"/>
    <mergeCell ref="M8:Q8"/>
    <mergeCell ref="M9:Q9"/>
    <mergeCell ref="M10:Q10"/>
    <mergeCell ref="M11:Q11"/>
    <mergeCell ref="M12:Q12"/>
    <mergeCell ref="M13:Q13"/>
    <mergeCell ref="M14:Q14"/>
    <mergeCell ref="M15:Q15"/>
    <mergeCell ref="M16:Q16"/>
    <mergeCell ref="H22:L22"/>
    <mergeCell ref="H23:L23"/>
    <mergeCell ref="H24:L24"/>
    <mergeCell ref="H25:L25"/>
    <mergeCell ref="H26:L26"/>
    <mergeCell ref="H27:L27"/>
    <mergeCell ref="H13:L13"/>
    <mergeCell ref="H17:L17"/>
    <mergeCell ref="H19:L19"/>
    <mergeCell ref="H20:L20"/>
    <mergeCell ref="H21:L21"/>
    <mergeCell ref="H15:L15"/>
    <mergeCell ref="H16:L16"/>
    <mergeCell ref="C24:G24"/>
    <mergeCell ref="C25:G25"/>
    <mergeCell ref="C26:G26"/>
    <mergeCell ref="M17:Q17"/>
    <mergeCell ref="M18:Q18"/>
    <mergeCell ref="M19:Q19"/>
    <mergeCell ref="M20:Q20"/>
    <mergeCell ref="M21:Q21"/>
    <mergeCell ref="M22:Q22"/>
    <mergeCell ref="C18:G18"/>
    <mergeCell ref="C19:G19"/>
    <mergeCell ref="C20:G20"/>
    <mergeCell ref="C21:G21"/>
    <mergeCell ref="C22:G22"/>
    <mergeCell ref="C23:G23"/>
    <mergeCell ref="C28:G28"/>
    <mergeCell ref="A3:E3"/>
    <mergeCell ref="F3:I3"/>
    <mergeCell ref="J3:K3"/>
    <mergeCell ref="L3:M3"/>
    <mergeCell ref="C27:G27"/>
    <mergeCell ref="A6:Q6"/>
    <mergeCell ref="H14:L14"/>
    <mergeCell ref="H8:L8"/>
    <mergeCell ref="H9:L9"/>
    <mergeCell ref="H10:L10"/>
    <mergeCell ref="H11:L11"/>
    <mergeCell ref="H12:L12"/>
    <mergeCell ref="N3:Q3"/>
    <mergeCell ref="L4:Q4"/>
    <mergeCell ref="C8:G8"/>
    <mergeCell ref="C9:G9"/>
    <mergeCell ref="C10:G10"/>
    <mergeCell ref="C11:G11"/>
    <mergeCell ref="A4:E4"/>
    <mergeCell ref="A5:K5"/>
    <mergeCell ref="L5:N5"/>
    <mergeCell ref="O5:Q5"/>
    <mergeCell ref="H18:L18"/>
  </mergeCells>
  <dataValidations disablePrompts="1" count="1">
    <dataValidation allowBlank="1" showInputMessage="1" showErrorMessage="1" prompt="Place cursor over blue box to scan" sqref="L3" xr:uid="{00000000-0002-0000-0300-000000000000}"/>
  </dataValidations>
  <pageMargins left="1" right="1" top="1" bottom="1" header="0.5" footer="0.5"/>
  <pageSetup scale="9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U51"/>
  <sheetViews>
    <sheetView showGridLines="0" showRowColHeaders="0" topLeftCell="A4" zoomScaleNormal="100" workbookViewId="0">
      <selection activeCell="O6" sqref="O6:Q6"/>
    </sheetView>
  </sheetViews>
  <sheetFormatPr baseColWidth="10" defaultColWidth="9.1640625" defaultRowHeight="15"/>
  <cols>
    <col min="1" max="17" width="5.1640625" style="2" customWidth="1"/>
    <col min="18" max="16384" width="9.1640625" style="2"/>
  </cols>
  <sheetData>
    <row r="1" spans="1:21">
      <c r="A1" s="176" t="s">
        <v>293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51"/>
      <c r="S1" s="151"/>
      <c r="T1" s="151"/>
      <c r="U1" s="151"/>
    </row>
    <row r="2" spans="1:21">
      <c r="A2" s="176" t="s">
        <v>316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51"/>
      <c r="S2" s="151"/>
      <c r="T2" s="151"/>
      <c r="U2" s="151"/>
    </row>
    <row r="3" spans="1:21">
      <c r="A3" s="292" t="s">
        <v>305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151"/>
      <c r="S3" s="151"/>
      <c r="T3" s="151"/>
      <c r="U3" s="151"/>
    </row>
    <row r="4" spans="1:21" ht="15" customHeight="1">
      <c r="A4" s="347" t="s">
        <v>425</v>
      </c>
      <c r="B4" s="347"/>
      <c r="C4" s="347"/>
      <c r="D4" s="347"/>
      <c r="E4" s="347"/>
      <c r="F4" s="348" t="s">
        <v>427</v>
      </c>
      <c r="G4" s="348"/>
      <c r="H4" s="348"/>
      <c r="I4" s="348"/>
      <c r="J4" s="349" t="s">
        <v>306</v>
      </c>
      <c r="K4" s="349"/>
      <c r="L4" s="350"/>
      <c r="M4" s="350"/>
      <c r="N4" s="353" t="str">
        <f>IF(L4=0, " ", IF(L4=3352, "Correct Pt", "Error Check Pt ID"))</f>
        <v xml:space="preserve"> </v>
      </c>
      <c r="O4" s="354"/>
      <c r="P4" s="354"/>
      <c r="Q4" s="355"/>
      <c r="R4" s="152"/>
      <c r="S4" s="152"/>
      <c r="T4" s="152"/>
      <c r="U4" s="151"/>
    </row>
    <row r="5" spans="1:21">
      <c r="A5" s="348" t="s">
        <v>368</v>
      </c>
      <c r="B5" s="348"/>
      <c r="C5" s="348"/>
      <c r="D5" s="348"/>
      <c r="E5" s="348"/>
      <c r="F5" s="77" t="s">
        <v>371</v>
      </c>
      <c r="G5" s="77"/>
      <c r="H5" s="77"/>
      <c r="I5" s="149" t="s">
        <v>366</v>
      </c>
      <c r="J5" s="76"/>
      <c r="K5" s="149"/>
      <c r="L5" s="356" t="s">
        <v>367</v>
      </c>
      <c r="M5" s="356"/>
      <c r="N5" s="356"/>
      <c r="O5" s="356"/>
      <c r="P5" s="356"/>
      <c r="Q5" s="356"/>
      <c r="R5" s="151"/>
      <c r="S5" s="151"/>
      <c r="T5" s="151"/>
      <c r="U5" s="151"/>
    </row>
    <row r="6" spans="1:21">
      <c r="A6" s="404" t="s">
        <v>337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348" t="s">
        <v>340</v>
      </c>
      <c r="M6" s="348"/>
      <c r="N6" s="348"/>
      <c r="O6" s="361" t="s">
        <v>421</v>
      </c>
      <c r="P6" s="361"/>
      <c r="Q6" s="361"/>
      <c r="R6" s="150"/>
      <c r="S6" s="150"/>
      <c r="T6" s="151"/>
      <c r="U6" s="151"/>
    </row>
    <row r="7" spans="1:21">
      <c r="A7" s="295"/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151"/>
      <c r="S7" s="151"/>
      <c r="T7" s="151"/>
      <c r="U7" s="151"/>
    </row>
    <row r="8" spans="1:21">
      <c r="A8" s="367" t="s">
        <v>325</v>
      </c>
      <c r="B8" s="367"/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151"/>
      <c r="S8" s="151"/>
      <c r="T8" s="151"/>
      <c r="U8" s="151"/>
    </row>
    <row r="9" spans="1:21">
      <c r="A9" s="368" t="s">
        <v>2</v>
      </c>
      <c r="B9" s="368"/>
      <c r="C9" s="368"/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8"/>
      <c r="O9" s="368"/>
      <c r="P9" s="368"/>
      <c r="Q9" s="368"/>
      <c r="R9" s="151"/>
      <c r="S9" s="151"/>
      <c r="T9" s="151"/>
      <c r="U9" s="151"/>
    </row>
    <row r="10" spans="1:21">
      <c r="A10" s="369" t="s">
        <v>3</v>
      </c>
      <c r="B10" s="369"/>
      <c r="C10" s="369"/>
      <c r="D10" s="369"/>
      <c r="E10" s="369"/>
      <c r="F10" s="369"/>
      <c r="G10" s="369"/>
      <c r="H10" s="369"/>
      <c r="I10" s="369"/>
      <c r="J10" s="369"/>
      <c r="K10" s="70" t="s">
        <v>4</v>
      </c>
      <c r="L10" s="71"/>
      <c r="M10" s="138"/>
      <c r="N10" s="138"/>
      <c r="O10" s="138"/>
      <c r="P10" s="138"/>
      <c r="Q10" s="138"/>
      <c r="R10" s="151"/>
      <c r="S10" s="151"/>
      <c r="T10" s="151"/>
      <c r="U10" s="151"/>
    </row>
    <row r="11" spans="1:21">
      <c r="A11" s="138" t="s">
        <v>9</v>
      </c>
      <c r="B11" s="138"/>
      <c r="C11" s="73"/>
      <c r="D11" s="348" t="s">
        <v>11</v>
      </c>
      <c r="E11" s="348"/>
      <c r="F11" s="348"/>
      <c r="G11" s="348"/>
      <c r="H11" s="348"/>
      <c r="I11" s="348"/>
      <c r="J11" s="348"/>
      <c r="K11" s="370" t="s">
        <v>12</v>
      </c>
      <c r="L11" s="370"/>
      <c r="M11" s="138"/>
      <c r="N11" s="138"/>
      <c r="O11" s="138"/>
      <c r="P11" s="138"/>
      <c r="Q11" s="138"/>
      <c r="R11" s="151"/>
      <c r="S11" s="151"/>
      <c r="T11" s="151"/>
      <c r="U11" s="151"/>
    </row>
    <row r="12" spans="1:21">
      <c r="A12" s="363"/>
      <c r="B12" s="363"/>
      <c r="C12" s="363"/>
      <c r="D12" s="365"/>
      <c r="E12" s="365"/>
      <c r="F12" s="365"/>
      <c r="G12" s="366"/>
      <c r="H12" s="366"/>
      <c r="I12" s="366"/>
      <c r="J12" s="366"/>
      <c r="K12" s="363"/>
      <c r="L12" s="363"/>
      <c r="M12" s="363"/>
      <c r="N12" s="138"/>
      <c r="O12" s="138"/>
      <c r="P12" s="138"/>
      <c r="Q12" s="138"/>
      <c r="R12" s="151"/>
      <c r="S12" s="151"/>
      <c r="T12" s="151"/>
      <c r="U12" s="151"/>
    </row>
    <row r="13" spans="1:21">
      <c r="A13" s="361" t="s">
        <v>10</v>
      </c>
      <c r="B13" s="361"/>
      <c r="C13" s="361"/>
      <c r="D13" s="348" t="s">
        <v>317</v>
      </c>
      <c r="E13" s="348"/>
      <c r="F13" s="348"/>
      <c r="G13" s="348"/>
      <c r="H13" s="348"/>
      <c r="I13" s="348"/>
      <c r="J13" s="348"/>
      <c r="K13" s="138" t="s">
        <v>13</v>
      </c>
      <c r="L13" s="73"/>
      <c r="M13" s="138" t="s">
        <v>25</v>
      </c>
      <c r="N13" s="73"/>
      <c r="O13" s="73"/>
      <c r="P13" s="138" t="s">
        <v>26</v>
      </c>
      <c r="Q13" s="138"/>
      <c r="R13" s="151"/>
      <c r="S13" s="151"/>
      <c r="T13" s="151"/>
      <c r="U13" s="151"/>
    </row>
    <row r="14" spans="1:21">
      <c r="A14" s="363"/>
      <c r="B14" s="363"/>
      <c r="C14" s="74"/>
      <c r="D14" s="374" t="s">
        <v>26</v>
      </c>
      <c r="E14" s="375"/>
      <c r="F14" s="375"/>
      <c r="G14" s="376"/>
      <c r="H14" s="374" t="s">
        <v>25</v>
      </c>
      <c r="I14" s="375"/>
      <c r="J14" s="376"/>
      <c r="K14" s="377"/>
      <c r="L14" s="378"/>
      <c r="M14" s="363"/>
      <c r="N14" s="363"/>
      <c r="O14" s="73"/>
      <c r="P14" s="363"/>
      <c r="Q14" s="364"/>
      <c r="R14" s="151"/>
      <c r="S14" s="151"/>
      <c r="T14" s="151"/>
      <c r="U14" s="151"/>
    </row>
    <row r="15" spans="1:21">
      <c r="A15" s="371"/>
      <c r="B15" s="372"/>
      <c r="C15" s="373"/>
      <c r="D15" s="363"/>
      <c r="E15" s="363"/>
      <c r="F15" s="363"/>
      <c r="G15" s="75"/>
      <c r="H15" s="363"/>
      <c r="I15" s="363"/>
      <c r="J15" s="363"/>
      <c r="K15" s="370" t="s">
        <v>167</v>
      </c>
      <c r="L15" s="370"/>
      <c r="M15" s="75"/>
      <c r="N15" s="75"/>
      <c r="O15" s="72"/>
      <c r="P15" s="72"/>
      <c r="Q15" s="72"/>
    </row>
    <row r="16" spans="1:21">
      <c r="A16" s="71" t="s">
        <v>172</v>
      </c>
      <c r="B16" s="75"/>
      <c r="C16" s="371"/>
      <c r="D16" s="372"/>
      <c r="E16" s="372"/>
      <c r="F16" s="372"/>
      <c r="G16" s="372"/>
      <c r="H16" s="372"/>
      <c r="I16" s="372"/>
      <c r="J16" s="373"/>
      <c r="K16" s="363"/>
      <c r="L16" s="363"/>
      <c r="M16" s="363"/>
      <c r="N16" s="75"/>
      <c r="O16" s="72"/>
      <c r="P16" s="72"/>
      <c r="Q16" s="72"/>
    </row>
    <row r="17" spans="1:17">
      <c r="A17" s="363"/>
      <c r="B17" s="363"/>
      <c r="C17" s="363"/>
      <c r="D17" s="377"/>
      <c r="E17" s="384"/>
      <c r="F17" s="384"/>
      <c r="G17" s="384"/>
      <c r="H17" s="384"/>
      <c r="I17" s="384"/>
      <c r="J17" s="378"/>
      <c r="K17" s="70" t="s">
        <v>8</v>
      </c>
      <c r="L17" s="70"/>
      <c r="M17" s="72"/>
      <c r="N17" s="72"/>
      <c r="O17" s="72"/>
      <c r="P17" s="72"/>
      <c r="Q17" s="72"/>
    </row>
    <row r="18" spans="1:17">
      <c r="A18" s="371"/>
      <c r="B18" s="372"/>
      <c r="C18" s="372"/>
      <c r="D18" s="372"/>
      <c r="E18" s="372"/>
      <c r="F18" s="372"/>
      <c r="G18" s="372"/>
      <c r="H18" s="372"/>
      <c r="I18" s="372"/>
      <c r="J18" s="373"/>
      <c r="K18" s="374" t="s">
        <v>60</v>
      </c>
      <c r="L18" s="375"/>
      <c r="M18" s="375"/>
      <c r="N18" s="376"/>
      <c r="O18" s="72" t="s">
        <v>66</v>
      </c>
      <c r="P18" s="72"/>
      <c r="Q18" s="72"/>
    </row>
    <row r="19" spans="1:17">
      <c r="A19" s="71" t="s">
        <v>5</v>
      </c>
      <c r="B19" s="75"/>
      <c r="C19" s="72"/>
      <c r="D19" s="377"/>
      <c r="E19" s="384"/>
      <c r="F19" s="384"/>
      <c r="G19" s="384"/>
      <c r="H19" s="384"/>
      <c r="I19" s="384"/>
      <c r="J19" s="378"/>
      <c r="K19" s="363"/>
      <c r="L19" s="363"/>
      <c r="M19" s="379"/>
      <c r="N19" s="381"/>
      <c r="O19" s="363"/>
      <c r="P19" s="363"/>
      <c r="Q19" s="72"/>
    </row>
    <row r="20" spans="1:17">
      <c r="A20" s="72" t="s">
        <v>318</v>
      </c>
      <c r="B20" s="75"/>
      <c r="C20" s="72"/>
      <c r="D20" s="365"/>
      <c r="E20" s="365"/>
      <c r="F20" s="365"/>
      <c r="G20" s="365"/>
      <c r="H20" s="379"/>
      <c r="I20" s="380"/>
      <c r="J20" s="381"/>
      <c r="K20" s="374" t="s">
        <v>33</v>
      </c>
      <c r="L20" s="375"/>
      <c r="M20" s="375"/>
      <c r="N20" s="375"/>
      <c r="O20" s="375"/>
      <c r="P20" s="375"/>
      <c r="Q20" s="376"/>
    </row>
    <row r="21" spans="1:17">
      <c r="A21" s="72" t="s">
        <v>38</v>
      </c>
      <c r="B21" s="72"/>
      <c r="C21" s="72"/>
      <c r="D21" s="365"/>
      <c r="E21" s="365"/>
      <c r="F21" s="365"/>
      <c r="G21" s="365"/>
      <c r="H21" s="379"/>
      <c r="I21" s="380"/>
      <c r="J21" s="381"/>
      <c r="K21" s="382"/>
      <c r="L21" s="383"/>
      <c r="M21" s="383"/>
      <c r="N21" s="384"/>
      <c r="O21" s="384"/>
      <c r="P21" s="384"/>
      <c r="Q21" s="378"/>
    </row>
    <row r="22" spans="1:17">
      <c r="A22" s="72" t="s">
        <v>14</v>
      </c>
      <c r="B22" s="75"/>
      <c r="C22" s="72"/>
      <c r="D22" s="365"/>
      <c r="E22" s="365"/>
      <c r="F22" s="365"/>
      <c r="G22" s="365"/>
      <c r="H22" s="379"/>
      <c r="I22" s="380"/>
      <c r="J22" s="381"/>
      <c r="K22" s="374" t="s">
        <v>197</v>
      </c>
      <c r="L22" s="375"/>
      <c r="M22" s="375"/>
      <c r="N22" s="375"/>
      <c r="O22" s="375"/>
      <c r="P22" s="375"/>
      <c r="Q22" s="376"/>
    </row>
    <row r="23" spans="1:17">
      <c r="A23" s="371"/>
      <c r="B23" s="372"/>
      <c r="C23" s="372"/>
      <c r="D23" s="372"/>
      <c r="E23" s="372"/>
      <c r="F23" s="372"/>
      <c r="G23" s="372"/>
      <c r="H23" s="372"/>
      <c r="I23" s="372"/>
      <c r="J23" s="373"/>
      <c r="K23" s="382"/>
      <c r="L23" s="383"/>
      <c r="M23" s="383"/>
      <c r="N23" s="384"/>
      <c r="O23" s="384"/>
      <c r="P23" s="384"/>
      <c r="Q23" s="378"/>
    </row>
    <row r="24" spans="1:17">
      <c r="A24" s="385" t="s">
        <v>166</v>
      </c>
      <c r="B24" s="386"/>
      <c r="C24" s="386"/>
      <c r="D24" s="387"/>
      <c r="E24" s="371"/>
      <c r="F24" s="372"/>
      <c r="G24" s="372"/>
      <c r="H24" s="372"/>
      <c r="I24" s="372"/>
      <c r="J24" s="373"/>
      <c r="K24" s="374" t="s">
        <v>327</v>
      </c>
      <c r="L24" s="375"/>
      <c r="M24" s="375"/>
      <c r="N24" s="375"/>
      <c r="O24" s="375"/>
      <c r="P24" s="375"/>
      <c r="Q24" s="376"/>
    </row>
    <row r="25" spans="1:17">
      <c r="A25" s="374" t="s">
        <v>182</v>
      </c>
      <c r="B25" s="375"/>
      <c r="C25" s="375"/>
      <c r="D25" s="376"/>
      <c r="E25" s="363"/>
      <c r="F25" s="363"/>
      <c r="G25" s="363"/>
      <c r="H25" s="379"/>
      <c r="I25" s="380"/>
      <c r="J25" s="381"/>
      <c r="K25" s="72" t="s">
        <v>216</v>
      </c>
      <c r="L25" s="76"/>
      <c r="M25" s="365" t="s">
        <v>222</v>
      </c>
      <c r="N25" s="365"/>
      <c r="O25" s="365"/>
      <c r="P25" s="365"/>
      <c r="Q25" s="72"/>
    </row>
    <row r="26" spans="1:17">
      <c r="A26" s="374" t="s">
        <v>15</v>
      </c>
      <c r="B26" s="375"/>
      <c r="C26" s="375"/>
      <c r="D26" s="376"/>
      <c r="E26" s="363"/>
      <c r="F26" s="363"/>
      <c r="G26" s="363"/>
      <c r="H26" s="379"/>
      <c r="I26" s="380"/>
      <c r="J26" s="381"/>
      <c r="K26" s="374" t="s">
        <v>77</v>
      </c>
      <c r="L26" s="376"/>
      <c r="M26" s="365"/>
      <c r="N26" s="365"/>
      <c r="O26" s="388"/>
      <c r="P26" s="389"/>
      <c r="Q26" s="390"/>
    </row>
    <row r="27" spans="1:17">
      <c r="A27" s="77" t="s">
        <v>16</v>
      </c>
      <c r="B27" s="78"/>
      <c r="C27" s="79"/>
      <c r="D27" s="80"/>
      <c r="E27" s="363"/>
      <c r="F27" s="363"/>
      <c r="G27" s="363"/>
      <c r="H27" s="379"/>
      <c r="I27" s="380"/>
      <c r="J27" s="381"/>
      <c r="K27" s="72" t="s">
        <v>78</v>
      </c>
      <c r="L27" s="76"/>
      <c r="M27" s="365"/>
      <c r="N27" s="365"/>
      <c r="O27" s="388"/>
      <c r="P27" s="389"/>
      <c r="Q27" s="390"/>
    </row>
    <row r="28" spans="1:17">
      <c r="A28" s="374" t="s">
        <v>181</v>
      </c>
      <c r="B28" s="375"/>
      <c r="C28" s="375"/>
      <c r="D28" s="376"/>
      <c r="E28" s="391" t="s">
        <v>211</v>
      </c>
      <c r="F28" s="392"/>
      <c r="G28" s="393"/>
      <c r="H28" s="379"/>
      <c r="I28" s="380"/>
      <c r="J28" s="381"/>
      <c r="K28" s="377"/>
      <c r="L28" s="384"/>
      <c r="M28" s="384"/>
      <c r="N28" s="384"/>
      <c r="O28" s="384"/>
      <c r="P28" s="384"/>
      <c r="Q28" s="378"/>
    </row>
    <row r="29" spans="1:17">
      <c r="A29" s="72" t="s">
        <v>319</v>
      </c>
      <c r="B29" s="81"/>
      <c r="C29" s="82"/>
      <c r="D29" s="83"/>
      <c r="E29" s="363"/>
      <c r="F29" s="363"/>
      <c r="G29" s="363"/>
      <c r="H29" s="379"/>
      <c r="I29" s="380"/>
      <c r="J29" s="381"/>
      <c r="K29" s="374" t="s">
        <v>328</v>
      </c>
      <c r="L29" s="375"/>
      <c r="M29" s="375"/>
      <c r="N29" s="375"/>
      <c r="O29" s="375"/>
      <c r="P29" s="375"/>
      <c r="Q29" s="376"/>
    </row>
    <row r="30" spans="1:17">
      <c r="A30" s="371"/>
      <c r="B30" s="372"/>
      <c r="C30" s="372"/>
      <c r="D30" s="372"/>
      <c r="E30" s="372"/>
      <c r="F30" s="372"/>
      <c r="G30" s="372"/>
      <c r="H30" s="372"/>
      <c r="I30" s="372"/>
      <c r="J30" s="373"/>
      <c r="K30" s="72" t="s">
        <v>76</v>
      </c>
      <c r="L30" s="74"/>
      <c r="M30" s="365" t="s">
        <v>222</v>
      </c>
      <c r="N30" s="365"/>
      <c r="O30" s="365"/>
      <c r="P30" s="365"/>
      <c r="Q30" s="72"/>
    </row>
    <row r="31" spans="1:17">
      <c r="A31" s="70" t="s">
        <v>6</v>
      </c>
      <c r="B31" s="75"/>
      <c r="C31" s="75"/>
      <c r="D31" s="371"/>
      <c r="E31" s="372"/>
      <c r="F31" s="372"/>
      <c r="G31" s="372"/>
      <c r="H31" s="372"/>
      <c r="I31" s="372"/>
      <c r="J31" s="373"/>
      <c r="K31" s="374" t="s">
        <v>77</v>
      </c>
      <c r="L31" s="376"/>
      <c r="M31" s="365"/>
      <c r="N31" s="365"/>
      <c r="O31" s="388"/>
      <c r="P31" s="389"/>
      <c r="Q31" s="390"/>
    </row>
    <row r="32" spans="1:17">
      <c r="A32" s="72" t="s">
        <v>320</v>
      </c>
      <c r="B32" s="75"/>
      <c r="C32" s="377"/>
      <c r="D32" s="384"/>
      <c r="E32" s="384"/>
      <c r="F32" s="384"/>
      <c r="G32" s="384"/>
      <c r="H32" s="384"/>
      <c r="I32" s="384"/>
      <c r="J32" s="378"/>
      <c r="K32" s="72" t="s">
        <v>78</v>
      </c>
      <c r="L32" s="74"/>
      <c r="M32" s="365"/>
      <c r="N32" s="365"/>
      <c r="O32" s="388"/>
      <c r="P32" s="389"/>
      <c r="Q32" s="390"/>
    </row>
    <row r="33" spans="1:17">
      <c r="A33" s="363"/>
      <c r="B33" s="363"/>
      <c r="C33" s="363"/>
      <c r="D33" s="363"/>
      <c r="E33" s="377"/>
      <c r="F33" s="384"/>
      <c r="G33" s="384"/>
      <c r="H33" s="384"/>
      <c r="I33" s="384"/>
      <c r="J33" s="378"/>
      <c r="K33" s="377"/>
      <c r="L33" s="384"/>
      <c r="M33" s="384"/>
      <c r="N33" s="384"/>
      <c r="O33" s="384"/>
      <c r="P33" s="384"/>
      <c r="Q33" s="378"/>
    </row>
    <row r="34" spans="1:17">
      <c r="A34" s="370" t="s">
        <v>215</v>
      </c>
      <c r="B34" s="370"/>
      <c r="C34" s="363"/>
      <c r="D34" s="363"/>
      <c r="E34" s="377"/>
      <c r="F34" s="384"/>
      <c r="G34" s="384"/>
      <c r="H34" s="384"/>
      <c r="I34" s="384"/>
      <c r="J34" s="378"/>
      <c r="K34" s="374" t="s">
        <v>326</v>
      </c>
      <c r="L34" s="375"/>
      <c r="M34" s="375"/>
      <c r="N34" s="375"/>
      <c r="O34" s="375"/>
      <c r="P34" s="375"/>
      <c r="Q34" s="376"/>
    </row>
    <row r="35" spans="1:17">
      <c r="A35" s="370" t="s">
        <v>216</v>
      </c>
      <c r="B35" s="370"/>
      <c r="C35" s="382"/>
      <c r="D35" s="383"/>
      <c r="E35" s="383"/>
      <c r="F35" s="383"/>
      <c r="G35" s="383"/>
      <c r="H35" s="383"/>
      <c r="I35" s="383"/>
      <c r="J35" s="400"/>
      <c r="K35" s="72" t="s">
        <v>76</v>
      </c>
      <c r="L35" s="74"/>
      <c r="M35" s="365" t="s">
        <v>222</v>
      </c>
      <c r="N35" s="365"/>
      <c r="O35" s="365"/>
      <c r="P35" s="365"/>
      <c r="Q35" s="72"/>
    </row>
    <row r="36" spans="1:17">
      <c r="A36" s="394"/>
      <c r="B36" s="395"/>
      <c r="C36" s="395"/>
      <c r="D36" s="395"/>
      <c r="E36" s="395"/>
      <c r="F36" s="395"/>
      <c r="G36" s="395"/>
      <c r="H36" s="395"/>
      <c r="I36" s="395"/>
      <c r="J36" s="396"/>
      <c r="K36" s="72" t="s">
        <v>77</v>
      </c>
      <c r="L36" s="74"/>
      <c r="M36" s="365"/>
      <c r="N36" s="365"/>
      <c r="O36" s="388"/>
      <c r="P36" s="389"/>
      <c r="Q36" s="390"/>
    </row>
    <row r="37" spans="1:17">
      <c r="A37" s="397" t="s">
        <v>217</v>
      </c>
      <c r="B37" s="398"/>
      <c r="C37" s="398"/>
      <c r="D37" s="398"/>
      <c r="E37" s="398"/>
      <c r="F37" s="398"/>
      <c r="G37" s="398"/>
      <c r="H37" s="398"/>
      <c r="I37" s="398"/>
      <c r="J37" s="399"/>
      <c r="K37" s="72" t="s">
        <v>78</v>
      </c>
      <c r="L37" s="74"/>
      <c r="M37" s="365"/>
      <c r="N37" s="365"/>
      <c r="O37" s="388"/>
      <c r="P37" s="389"/>
      <c r="Q37" s="390"/>
    </row>
    <row r="38" spans="1:17">
      <c r="A38" s="374" t="s">
        <v>218</v>
      </c>
      <c r="B38" s="375"/>
      <c r="C38" s="375"/>
      <c r="D38" s="375"/>
      <c r="E38" s="375"/>
      <c r="F38" s="375"/>
      <c r="G38" s="375"/>
      <c r="H38" s="375"/>
      <c r="I38" s="375"/>
      <c r="J38" s="376"/>
      <c r="K38" s="377"/>
      <c r="L38" s="384"/>
      <c r="M38" s="384"/>
      <c r="N38" s="384"/>
      <c r="O38" s="384"/>
      <c r="P38" s="384"/>
      <c r="Q38" s="378"/>
    </row>
    <row r="39" spans="1:17">
      <c r="A39" s="401"/>
      <c r="B39" s="402"/>
      <c r="C39" s="402"/>
      <c r="D39" s="402"/>
      <c r="E39" s="402"/>
      <c r="F39" s="402"/>
      <c r="G39" s="402"/>
      <c r="H39" s="403"/>
      <c r="I39" s="374"/>
      <c r="J39" s="376"/>
      <c r="K39" s="397" t="s">
        <v>221</v>
      </c>
      <c r="L39" s="398"/>
      <c r="M39" s="398"/>
      <c r="N39" s="398"/>
      <c r="O39" s="398"/>
      <c r="P39" s="398"/>
      <c r="Q39" s="399"/>
    </row>
    <row r="40" spans="1:17">
      <c r="A40" s="374" t="s">
        <v>219</v>
      </c>
      <c r="B40" s="375"/>
      <c r="C40" s="375"/>
      <c r="D40" s="375"/>
      <c r="E40" s="375"/>
      <c r="F40" s="375"/>
      <c r="G40" s="375"/>
      <c r="H40" s="375"/>
      <c r="I40" s="375"/>
      <c r="J40" s="376"/>
      <c r="K40" s="374" t="s">
        <v>321</v>
      </c>
      <c r="L40" s="375"/>
      <c r="M40" s="376"/>
      <c r="N40" s="377" t="s">
        <v>222</v>
      </c>
      <c r="O40" s="384"/>
      <c r="P40" s="384"/>
      <c r="Q40" s="378"/>
    </row>
    <row r="41" spans="1:17">
      <c r="A41" s="406"/>
      <c r="B41" s="406"/>
      <c r="C41" s="406"/>
      <c r="D41" s="406"/>
      <c r="E41" s="406"/>
      <c r="F41" s="406"/>
      <c r="G41" s="406"/>
      <c r="H41" s="406"/>
      <c r="I41" s="374"/>
      <c r="J41" s="376"/>
      <c r="K41" s="374" t="s">
        <v>223</v>
      </c>
      <c r="L41" s="375"/>
      <c r="M41" s="375"/>
      <c r="N41" s="377" t="s">
        <v>222</v>
      </c>
      <c r="O41" s="384"/>
      <c r="P41" s="384"/>
      <c r="Q41" s="378"/>
    </row>
    <row r="42" spans="1:17">
      <c r="A42" s="374" t="s">
        <v>220</v>
      </c>
      <c r="B42" s="375"/>
      <c r="C42" s="375"/>
      <c r="D42" s="375"/>
      <c r="E42" s="375"/>
      <c r="F42" s="375"/>
      <c r="G42" s="375"/>
      <c r="H42" s="375"/>
      <c r="I42" s="375"/>
      <c r="J42" s="376"/>
      <c r="K42" s="374" t="s">
        <v>97</v>
      </c>
      <c r="L42" s="375"/>
      <c r="M42" s="376"/>
      <c r="N42" s="382"/>
      <c r="O42" s="383"/>
      <c r="P42" s="383"/>
      <c r="Q42" s="400"/>
    </row>
    <row r="43" spans="1:17">
      <c r="A43" s="406"/>
      <c r="B43" s="406"/>
      <c r="C43" s="406"/>
      <c r="D43" s="406"/>
      <c r="E43" s="406"/>
      <c r="F43" s="406"/>
      <c r="G43" s="406"/>
      <c r="H43" s="406"/>
      <c r="I43" s="374"/>
      <c r="J43" s="376"/>
      <c r="K43" s="374" t="s">
        <v>33</v>
      </c>
      <c r="L43" s="375"/>
      <c r="M43" s="376"/>
      <c r="N43" s="382"/>
      <c r="O43" s="383"/>
      <c r="P43" s="383"/>
      <c r="Q43" s="400"/>
    </row>
    <row r="44" spans="1:17">
      <c r="A44" s="405" t="s">
        <v>322</v>
      </c>
      <c r="B44" s="405"/>
      <c r="C44" s="405"/>
      <c r="D44" s="405"/>
      <c r="E44" s="406" t="s">
        <v>222</v>
      </c>
      <c r="F44" s="406"/>
      <c r="G44" s="406"/>
      <c r="H44" s="406"/>
      <c r="I44" s="406"/>
      <c r="J44" s="84"/>
      <c r="K44" s="374" t="s">
        <v>224</v>
      </c>
      <c r="L44" s="375"/>
      <c r="M44" s="376"/>
      <c r="N44" s="382"/>
      <c r="O44" s="383"/>
      <c r="P44" s="383"/>
      <c r="Q44" s="400"/>
    </row>
    <row r="45" spans="1:17">
      <c r="A45" s="405" t="s">
        <v>323</v>
      </c>
      <c r="B45" s="405"/>
      <c r="C45" s="405"/>
      <c r="D45" s="405"/>
      <c r="E45" s="406" t="s">
        <v>222</v>
      </c>
      <c r="F45" s="406"/>
      <c r="G45" s="406"/>
      <c r="H45" s="406"/>
      <c r="I45" s="406"/>
      <c r="J45" s="85"/>
      <c r="K45" s="374" t="s">
        <v>225</v>
      </c>
      <c r="L45" s="375"/>
      <c r="M45" s="376"/>
      <c r="N45" s="382"/>
      <c r="O45" s="383"/>
      <c r="P45" s="383"/>
      <c r="Q45" s="400"/>
    </row>
    <row r="46" spans="1:17">
      <c r="A46" s="405" t="s">
        <v>324</v>
      </c>
      <c r="B46" s="405"/>
      <c r="C46" s="405"/>
      <c r="D46" s="405"/>
      <c r="E46" s="406" t="s">
        <v>222</v>
      </c>
      <c r="F46" s="406"/>
      <c r="G46" s="406"/>
      <c r="H46" s="406"/>
      <c r="I46" s="406"/>
      <c r="J46" s="85"/>
      <c r="K46" s="72" t="s">
        <v>60</v>
      </c>
      <c r="L46" s="72"/>
      <c r="M46" s="86"/>
      <c r="N46" s="382"/>
      <c r="O46" s="383"/>
      <c r="P46" s="383"/>
      <c r="Q46" s="400"/>
    </row>
    <row r="47" spans="1:17">
      <c r="A47" s="405" t="s">
        <v>323</v>
      </c>
      <c r="B47" s="405"/>
      <c r="C47" s="405"/>
      <c r="D47" s="405"/>
      <c r="E47" s="406" t="s">
        <v>222</v>
      </c>
      <c r="F47" s="406"/>
      <c r="G47" s="406"/>
      <c r="H47" s="406"/>
      <c r="I47" s="406"/>
      <c r="J47" s="87"/>
      <c r="K47" s="371"/>
      <c r="L47" s="372"/>
      <c r="M47" s="372"/>
      <c r="N47" s="372"/>
      <c r="O47" s="372"/>
      <c r="P47" s="372"/>
      <c r="Q47" s="373"/>
    </row>
    <row r="48" spans="1:17">
      <c r="A48" s="88"/>
      <c r="B48" s="88"/>
      <c r="C48" s="88"/>
      <c r="D48" s="88"/>
      <c r="E48" s="88"/>
      <c r="F48" s="89"/>
      <c r="G48" s="89"/>
      <c r="H48" s="89"/>
      <c r="I48" s="88"/>
      <c r="J48" s="88"/>
      <c r="K48" s="88"/>
      <c r="L48" s="88"/>
      <c r="M48" s="88"/>
      <c r="N48" s="88"/>
      <c r="O48" s="88"/>
      <c r="P48" s="88"/>
      <c r="Q48" s="88"/>
    </row>
    <row r="49" spans="1:17">
      <c r="A49" s="88"/>
      <c r="B49" s="88"/>
      <c r="C49" s="88"/>
      <c r="D49" s="88"/>
      <c r="E49" s="88"/>
      <c r="F49" s="89"/>
      <c r="G49" s="89"/>
      <c r="H49" s="89"/>
      <c r="I49" s="88"/>
      <c r="J49" s="88"/>
      <c r="M49" s="88"/>
      <c r="N49" s="88"/>
      <c r="O49" s="88"/>
      <c r="P49" s="88"/>
      <c r="Q49" s="88"/>
    </row>
    <row r="50" spans="1:17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</row>
    <row r="51" spans="1:17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</row>
  </sheetData>
  <mergeCells count="140">
    <mergeCell ref="A6:K6"/>
    <mergeCell ref="O6:Q6"/>
    <mergeCell ref="L6:N6"/>
    <mergeCell ref="A47:D47"/>
    <mergeCell ref="E47:I47"/>
    <mergeCell ref="K47:Q47"/>
    <mergeCell ref="A45:D45"/>
    <mergeCell ref="E45:I45"/>
    <mergeCell ref="K45:M45"/>
    <mergeCell ref="N45:Q45"/>
    <mergeCell ref="A46:D46"/>
    <mergeCell ref="E46:I46"/>
    <mergeCell ref="N46:Q46"/>
    <mergeCell ref="A43:H43"/>
    <mergeCell ref="I43:J43"/>
    <mergeCell ref="K43:M43"/>
    <mergeCell ref="N43:Q43"/>
    <mergeCell ref="A44:D44"/>
    <mergeCell ref="E44:I44"/>
    <mergeCell ref="K44:M44"/>
    <mergeCell ref="N44:Q44"/>
    <mergeCell ref="A41:H41"/>
    <mergeCell ref="I41:J41"/>
    <mergeCell ref="K41:M41"/>
    <mergeCell ref="N41:Q41"/>
    <mergeCell ref="A42:J42"/>
    <mergeCell ref="K42:M42"/>
    <mergeCell ref="N42:Q42"/>
    <mergeCell ref="A38:J38"/>
    <mergeCell ref="K38:Q38"/>
    <mergeCell ref="A39:H39"/>
    <mergeCell ref="I39:J39"/>
    <mergeCell ref="K39:Q39"/>
    <mergeCell ref="A40:J40"/>
    <mergeCell ref="K40:M40"/>
    <mergeCell ref="N40:Q40"/>
    <mergeCell ref="A36:J36"/>
    <mergeCell ref="M36:N36"/>
    <mergeCell ref="O36:Q36"/>
    <mergeCell ref="A37:J37"/>
    <mergeCell ref="M37:N37"/>
    <mergeCell ref="O37:Q37"/>
    <mergeCell ref="A34:B34"/>
    <mergeCell ref="C34:D34"/>
    <mergeCell ref="E34:J34"/>
    <mergeCell ref="K34:Q34"/>
    <mergeCell ref="A35:B35"/>
    <mergeCell ref="C35:J35"/>
    <mergeCell ref="M35:P35"/>
    <mergeCell ref="C32:J32"/>
    <mergeCell ref="M32:N32"/>
    <mergeCell ref="O32:Q32"/>
    <mergeCell ref="A33:D33"/>
    <mergeCell ref="E33:J33"/>
    <mergeCell ref="K33:Q33"/>
    <mergeCell ref="E29:G29"/>
    <mergeCell ref="H29:J29"/>
    <mergeCell ref="K29:Q29"/>
    <mergeCell ref="A30:J30"/>
    <mergeCell ref="M30:P30"/>
    <mergeCell ref="D31:J31"/>
    <mergeCell ref="K31:L31"/>
    <mergeCell ref="M31:N31"/>
    <mergeCell ref="O31:Q31"/>
    <mergeCell ref="E27:G27"/>
    <mergeCell ref="H27:J27"/>
    <mergeCell ref="M27:N27"/>
    <mergeCell ref="O27:Q27"/>
    <mergeCell ref="A28:D28"/>
    <mergeCell ref="E28:G28"/>
    <mergeCell ref="H28:J28"/>
    <mergeCell ref="K28:Q28"/>
    <mergeCell ref="A26:D26"/>
    <mergeCell ref="E26:G26"/>
    <mergeCell ref="H26:J26"/>
    <mergeCell ref="K26:L26"/>
    <mergeCell ref="M26:N26"/>
    <mergeCell ref="O26:Q26"/>
    <mergeCell ref="A24:D24"/>
    <mergeCell ref="E24:J24"/>
    <mergeCell ref="K24:Q24"/>
    <mergeCell ref="A25:D25"/>
    <mergeCell ref="E25:G25"/>
    <mergeCell ref="H25:J25"/>
    <mergeCell ref="M25:P25"/>
    <mergeCell ref="D22:G22"/>
    <mergeCell ref="H22:J22"/>
    <mergeCell ref="K22:Q22"/>
    <mergeCell ref="A23:J23"/>
    <mergeCell ref="K23:M23"/>
    <mergeCell ref="N23:Q23"/>
    <mergeCell ref="O19:P19"/>
    <mergeCell ref="D20:G20"/>
    <mergeCell ref="H20:J20"/>
    <mergeCell ref="K20:Q20"/>
    <mergeCell ref="D21:G21"/>
    <mergeCell ref="H21:J21"/>
    <mergeCell ref="K21:M21"/>
    <mergeCell ref="N21:Q21"/>
    <mergeCell ref="A17:C17"/>
    <mergeCell ref="D17:J17"/>
    <mergeCell ref="A18:J18"/>
    <mergeCell ref="K18:N18"/>
    <mergeCell ref="D19:J19"/>
    <mergeCell ref="K19:L19"/>
    <mergeCell ref="M19:N19"/>
    <mergeCell ref="A15:C15"/>
    <mergeCell ref="D15:F15"/>
    <mergeCell ref="H15:J15"/>
    <mergeCell ref="K15:L15"/>
    <mergeCell ref="C16:J16"/>
    <mergeCell ref="K16:M16"/>
    <mergeCell ref="A14:B14"/>
    <mergeCell ref="D14:G14"/>
    <mergeCell ref="H14:J14"/>
    <mergeCell ref="K14:L14"/>
    <mergeCell ref="M14:N14"/>
    <mergeCell ref="P14:Q14"/>
    <mergeCell ref="A12:C12"/>
    <mergeCell ref="D12:F12"/>
    <mergeCell ref="G12:J12"/>
    <mergeCell ref="K12:M12"/>
    <mergeCell ref="A13:C13"/>
    <mergeCell ref="D13:J13"/>
    <mergeCell ref="A7:Q7"/>
    <mergeCell ref="A8:Q8"/>
    <mergeCell ref="A9:Q9"/>
    <mergeCell ref="A10:J10"/>
    <mergeCell ref="D11:J11"/>
    <mergeCell ref="K11:L11"/>
    <mergeCell ref="L5:Q5"/>
    <mergeCell ref="A5:E5"/>
    <mergeCell ref="A1:Q1"/>
    <mergeCell ref="A2:Q2"/>
    <mergeCell ref="A3:Q3"/>
    <mergeCell ref="A4:E4"/>
    <mergeCell ref="F4:I4"/>
    <mergeCell ref="J4:K4"/>
    <mergeCell ref="L4:M4"/>
    <mergeCell ref="N4:Q4"/>
  </mergeCells>
  <dataValidations disablePrompts="1" count="27">
    <dataValidation type="list" allowBlank="1" showInputMessage="1" showErrorMessage="1" sqref="D15 H15" xr:uid="{00000000-0002-0000-0400-000000000000}">
      <formula1>Size</formula1>
    </dataValidation>
    <dataValidation type="list" allowBlank="1" showInputMessage="1" showErrorMessage="1" sqref="M14 P14" xr:uid="{00000000-0002-0000-0400-000001000000}">
      <formula1>Sounds</formula1>
    </dataValidation>
    <dataValidation type="list" allowBlank="1" showInputMessage="1" showErrorMessage="1" sqref="N46" xr:uid="{00000000-0002-0000-0400-000002000000}">
      <formula1>"Cool, Warm"</formula1>
    </dataValidation>
    <dataValidation type="list" allowBlank="1" showInputMessage="1" showErrorMessage="1" sqref="A39" xr:uid="{00000000-0002-0000-0400-000003000000}">
      <formula1>EyeOpeningResponse</formula1>
    </dataValidation>
    <dataValidation type="list" allowBlank="1" showInputMessage="1" showErrorMessage="1" sqref="A41" xr:uid="{00000000-0002-0000-0400-000004000000}">
      <formula1>VerbalResponse</formula1>
    </dataValidation>
    <dataValidation type="list" allowBlank="1" showInputMessage="1" showErrorMessage="1" sqref="A43" xr:uid="{00000000-0002-0000-0400-000005000000}">
      <formula1>MotorResponse</formula1>
    </dataValidation>
    <dataValidation type="list" allowBlank="1" showInputMessage="1" showErrorMessage="1" sqref="C34" xr:uid="{00000000-0002-0000-0400-000006000000}">
      <formula1>"None, Other"</formula1>
    </dataValidation>
    <dataValidation type="list" allowBlank="1" showInputMessage="1" showErrorMessage="1" sqref="A33" xr:uid="{00000000-0002-0000-0400-000007000000}">
      <formula1>Musculoskeletal</formula1>
    </dataValidation>
    <dataValidation type="list" allowBlank="1" showInputMessage="1" showErrorMessage="1" sqref="K23" xr:uid="{00000000-0002-0000-0400-000008000000}">
      <formula1>Woundtype</formula1>
    </dataValidation>
    <dataValidation type="list" allowBlank="1" showInputMessage="1" showErrorMessage="1" sqref="K21" xr:uid="{00000000-0002-0000-0400-000009000000}">
      <formula1>Color</formula1>
    </dataValidation>
    <dataValidation type="list" allowBlank="1" showInputMessage="1" showErrorMessage="1" sqref="E25" xr:uid="{00000000-0002-0000-0400-00000A000000}">
      <formula1>Abdomen</formula1>
    </dataValidation>
    <dataValidation type="list" allowBlank="1" showInputMessage="1" showErrorMessage="1" sqref="K16" xr:uid="{00000000-0002-0000-0400-00000B000000}">
      <formula1>Cough</formula1>
    </dataValidation>
    <dataValidation type="list" allowBlank="1" showInputMessage="1" showErrorMessage="1" sqref="A14" xr:uid="{00000000-0002-0000-0400-00000C000000}">
      <formula1>Orientation</formula1>
    </dataValidation>
    <dataValidation type="list" allowBlank="1" showInputMessage="1" showErrorMessage="1" sqref="A12" xr:uid="{00000000-0002-0000-0400-00000D000000}">
      <formula1>Mental</formula1>
    </dataValidation>
    <dataValidation type="list" allowBlank="1" showInputMessage="1" showErrorMessage="1" sqref="D12" xr:uid="{00000000-0002-0000-0400-00000E000000}">
      <formula1>Pupils2</formula1>
    </dataValidation>
    <dataValidation type="list" allowBlank="1" showInputMessage="1" showErrorMessage="1" sqref="K12" xr:uid="{00000000-0002-0000-0400-00000F000000}">
      <formula1>Effort</formula1>
    </dataValidation>
    <dataValidation type="list" allowBlank="1" showInputMessage="1" showErrorMessage="1" sqref="O19" xr:uid="{00000000-0002-0000-0400-000010000000}">
      <formula1>Skinmoisture</formula1>
    </dataValidation>
    <dataValidation type="list" allowBlank="1" showInputMessage="1" showErrorMessage="1" sqref="K19" xr:uid="{00000000-0002-0000-0400-000011000000}">
      <formula1>Skintemp</formula1>
    </dataValidation>
    <dataValidation type="list" allowBlank="1" showInputMessage="1" showErrorMessage="1" sqref="D21" xr:uid="{00000000-0002-0000-0400-000012000000}">
      <formula1>Heartsounds</formula1>
    </dataValidation>
    <dataValidation type="list" allowBlank="1" showInputMessage="1" showErrorMessage="1" sqref="D22 D20" xr:uid="{00000000-0002-0000-0400-000013000000}">
      <formula1>Pulses</formula1>
    </dataValidation>
    <dataValidation type="list" allowBlank="1" showInputMessage="1" showErrorMessage="1" sqref="A17" xr:uid="{00000000-0002-0000-0400-000014000000}">
      <formula1>Affect</formula1>
    </dataValidation>
    <dataValidation type="list" allowBlank="1" showInputMessage="1" showErrorMessage="1" sqref="E29" xr:uid="{00000000-0002-0000-0400-000015000000}">
      <formula1>B30BM</formula1>
    </dataValidation>
    <dataValidation type="list" allowBlank="1" showInputMessage="1" showErrorMessage="1" sqref="E27" xr:uid="{00000000-0002-0000-0400-000016000000}">
      <formula1>Quadrents</formula1>
    </dataValidation>
    <dataValidation type="list" allowBlank="1" showInputMessage="1" showErrorMessage="1" sqref="E26" xr:uid="{00000000-0002-0000-0400-000017000000}">
      <formula1>Bsounds</formula1>
    </dataValidation>
    <dataValidation type="list" allowBlank="1" showInputMessage="1" showErrorMessage="1" sqref="L36:M36 M26 M31" xr:uid="{00000000-0002-0000-0400-000018000000}">
      <formula1>Stage</formula1>
    </dataValidation>
    <dataValidation type="list" allowBlank="1" showInputMessage="1" showErrorMessage="1" sqref="L32:M32 M27 L37:M37" xr:uid="{00000000-0002-0000-0400-000019000000}">
      <formula1>Picture</formula1>
    </dataValidation>
    <dataValidation allowBlank="1" showInputMessage="1" showErrorMessage="1" prompt="Place cursor over blue box to scan" sqref="L4" xr:uid="{00000000-0002-0000-0400-00001A000000}"/>
  </dataValidation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8" tint="0.59999389629810485"/>
  </sheetPr>
  <dimension ref="A1:Q41"/>
  <sheetViews>
    <sheetView showGridLines="0" showRowColHeaders="0" workbookViewId="0">
      <selection activeCell="F3" sqref="F3"/>
    </sheetView>
  </sheetViews>
  <sheetFormatPr baseColWidth="10" defaultColWidth="9.1640625" defaultRowHeight="16"/>
  <cols>
    <col min="1" max="17" width="5.6640625" style="61" customWidth="1"/>
    <col min="18" max="16384" width="9.1640625" style="61"/>
  </cols>
  <sheetData>
    <row r="1" spans="1:17" ht="23">
      <c r="F1" s="127" t="s">
        <v>0</v>
      </c>
    </row>
    <row r="3" spans="1:17" ht="18">
      <c r="F3" s="122" t="s">
        <v>431</v>
      </c>
      <c r="J3" s="123"/>
      <c r="K3" s="123"/>
      <c r="L3" s="123"/>
      <c r="M3" s="123"/>
      <c r="N3" s="123"/>
      <c r="O3" s="123"/>
      <c r="P3" s="123"/>
      <c r="Q3" s="123"/>
    </row>
    <row r="4" spans="1:17">
      <c r="A4" s="121" t="s">
        <v>285</v>
      </c>
      <c r="I4" s="95"/>
      <c r="J4" s="123"/>
      <c r="K4" s="123"/>
      <c r="L4" s="123"/>
      <c r="M4" s="123"/>
      <c r="N4" s="123"/>
      <c r="O4" s="123"/>
      <c r="P4" s="123"/>
      <c r="Q4" s="123"/>
    </row>
    <row r="5" spans="1:17" ht="15" customHeight="1">
      <c r="A5" s="347" t="s">
        <v>425</v>
      </c>
      <c r="B5" s="347"/>
      <c r="C5" s="347"/>
      <c r="D5" s="347"/>
      <c r="E5" s="347"/>
      <c r="F5" s="348" t="s">
        <v>427</v>
      </c>
      <c r="G5" s="348"/>
      <c r="H5" s="348"/>
      <c r="I5" s="348"/>
      <c r="J5" s="349" t="s">
        <v>306</v>
      </c>
      <c r="K5" s="349"/>
      <c r="L5" s="350"/>
      <c r="M5" s="350"/>
      <c r="N5" s="353" t="str">
        <f>IF(L5=0, " ", IF(L5=3352, "Correct Pt", "Error Check Pt ID"))</f>
        <v xml:space="preserve"> </v>
      </c>
      <c r="O5" s="354"/>
      <c r="P5" s="354"/>
      <c r="Q5" s="355"/>
    </row>
    <row r="6" spans="1:17">
      <c r="A6" s="348" t="s">
        <v>368</v>
      </c>
      <c r="B6" s="348"/>
      <c r="C6" s="348"/>
      <c r="D6" s="348"/>
      <c r="E6" s="348"/>
      <c r="F6" s="77" t="s">
        <v>371</v>
      </c>
      <c r="G6" s="77"/>
      <c r="H6" s="77"/>
      <c r="I6" s="149" t="s">
        <v>366</v>
      </c>
      <c r="J6" s="76"/>
      <c r="K6" s="149"/>
      <c r="L6" s="356" t="s">
        <v>367</v>
      </c>
      <c r="M6" s="356"/>
      <c r="N6" s="356"/>
      <c r="O6" s="356"/>
      <c r="P6" s="356"/>
      <c r="Q6" s="356"/>
    </row>
    <row r="7" spans="1:17">
      <c r="A7" s="404" t="s">
        <v>337</v>
      </c>
      <c r="B7" s="404"/>
      <c r="C7" s="404"/>
      <c r="D7" s="404"/>
      <c r="E7" s="404"/>
      <c r="F7" s="404"/>
      <c r="G7" s="404"/>
      <c r="H7" s="404"/>
      <c r="I7" s="404"/>
      <c r="J7" s="404"/>
      <c r="K7" s="404"/>
      <c r="L7" s="348" t="s">
        <v>340</v>
      </c>
      <c r="M7" s="348"/>
      <c r="N7" s="348"/>
      <c r="O7" s="361" t="s">
        <v>430</v>
      </c>
      <c r="P7" s="361"/>
      <c r="Q7" s="361"/>
    </row>
    <row r="8" spans="1:17">
      <c r="J8" s="123"/>
      <c r="K8" s="123"/>
      <c r="L8" s="123"/>
      <c r="M8" s="123"/>
      <c r="N8" s="123"/>
      <c r="O8" s="123"/>
      <c r="P8" s="123"/>
      <c r="Q8" s="123"/>
    </row>
    <row r="9" spans="1:17">
      <c r="A9" s="61" t="s">
        <v>286</v>
      </c>
      <c r="J9" s="123"/>
      <c r="K9" s="123"/>
      <c r="L9" s="123"/>
      <c r="M9" s="123"/>
      <c r="N9" s="123"/>
      <c r="O9" s="123"/>
      <c r="P9" s="123"/>
      <c r="Q9" s="123"/>
    </row>
    <row r="11" spans="1:17" ht="15.75" customHeight="1">
      <c r="A11" s="284" t="s">
        <v>372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</row>
    <row r="12" spans="1:17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</row>
    <row r="14" spans="1:17">
      <c r="H14" s="61" t="s">
        <v>335</v>
      </c>
    </row>
    <row r="15" spans="1:17">
      <c r="B15" s="95"/>
      <c r="C15" s="95"/>
    </row>
    <row r="16" spans="1:17">
      <c r="C16" s="124"/>
    </row>
    <row r="38" spans="3:11">
      <c r="C38" s="407"/>
      <c r="D38" s="407"/>
      <c r="E38" s="407"/>
      <c r="F38" s="407"/>
      <c r="G38" s="407"/>
      <c r="H38" s="407"/>
      <c r="I38" s="407"/>
      <c r="J38" s="407"/>
      <c r="K38" s="407"/>
    </row>
    <row r="39" spans="3:11">
      <c r="H39" s="95"/>
      <c r="I39" s="125"/>
      <c r="J39" s="126"/>
    </row>
    <row r="40" spans="3:11">
      <c r="H40" s="95"/>
      <c r="I40" s="95"/>
    </row>
    <row r="41" spans="3:11">
      <c r="H41" s="95"/>
      <c r="I41" s="95"/>
    </row>
  </sheetData>
  <mergeCells count="12">
    <mergeCell ref="C38:K38"/>
    <mergeCell ref="A5:E5"/>
    <mergeCell ref="F5:I5"/>
    <mergeCell ref="J5:K5"/>
    <mergeCell ref="A11:O12"/>
    <mergeCell ref="L5:M5"/>
    <mergeCell ref="N5:Q5"/>
    <mergeCell ref="L6:Q6"/>
    <mergeCell ref="A6:E6"/>
    <mergeCell ref="A7:K7"/>
    <mergeCell ref="L7:N7"/>
    <mergeCell ref="O7:Q7"/>
  </mergeCells>
  <phoneticPr fontId="3" type="noConversion"/>
  <dataValidations count="1">
    <dataValidation allowBlank="1" showInputMessage="1" showErrorMessage="1" prompt="Place cursor over blue box to scan" sqref="L5" xr:uid="{00000000-0002-0000-0500-000000000000}"/>
  </dataValidations>
  <pageMargins left="0.7" right="0.7" top="0.75" bottom="0.75" header="0.3" footer="0.3"/>
  <pageSetup orientation="portrait" horizontalDpi="1200" verticalDpi="12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7" tint="0.59999389629810485"/>
    <pageSetUpPr fitToPage="1"/>
  </sheetPr>
  <dimension ref="A1:Z86"/>
  <sheetViews>
    <sheetView showGridLines="0" showRowColHeaders="0" zoomScale="90" zoomScaleNormal="90" zoomScaleSheetLayoutView="80" workbookViewId="0">
      <pane xSplit="2" ySplit="2" topLeftCell="C63" activePane="bottomRight" state="frozen"/>
      <selection pane="topRight" activeCell="C1" sqref="C1"/>
      <selection pane="bottomLeft" activeCell="A3" sqref="A3"/>
      <selection pane="bottomRight" activeCell="K95" sqref="K95"/>
    </sheetView>
  </sheetViews>
  <sheetFormatPr baseColWidth="10" defaultRowHeight="15"/>
  <cols>
    <col min="1" max="1" width="4.5" customWidth="1"/>
    <col min="2" max="2" width="16" customWidth="1"/>
    <col min="3" max="26" width="5.83203125" customWidth="1"/>
    <col min="27" max="256" width="8.83203125" customWidth="1"/>
  </cols>
  <sheetData>
    <row r="1" spans="1:26">
      <c r="B1" s="14" t="s">
        <v>249</v>
      </c>
      <c r="C1" s="408" t="s">
        <v>334</v>
      </c>
      <c r="D1" s="416"/>
      <c r="E1" s="416"/>
      <c r="F1" s="416"/>
      <c r="G1" s="416"/>
      <c r="H1" s="40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</row>
    <row r="2" spans="1:26">
      <c r="B2" s="14" t="s">
        <v>250</v>
      </c>
      <c r="C2" s="15" t="s">
        <v>251</v>
      </c>
      <c r="D2" s="15" t="s">
        <v>252</v>
      </c>
      <c r="E2" s="15" t="s">
        <v>253</v>
      </c>
      <c r="F2" s="15" t="s">
        <v>254</v>
      </c>
      <c r="G2" s="15" t="s">
        <v>255</v>
      </c>
      <c r="H2" s="15" t="s">
        <v>256</v>
      </c>
      <c r="I2" s="15" t="s">
        <v>251</v>
      </c>
      <c r="J2" s="15" t="s">
        <v>252</v>
      </c>
      <c r="K2" s="15" t="s">
        <v>253</v>
      </c>
      <c r="L2" s="15" t="s">
        <v>254</v>
      </c>
      <c r="M2" s="15" t="s">
        <v>255</v>
      </c>
      <c r="N2" s="15" t="s">
        <v>256</v>
      </c>
      <c r="O2" s="15" t="s">
        <v>251</v>
      </c>
      <c r="P2" s="15" t="s">
        <v>252</v>
      </c>
      <c r="Q2" s="15" t="s">
        <v>253</v>
      </c>
      <c r="R2" s="15" t="s">
        <v>254</v>
      </c>
      <c r="S2" s="15" t="s">
        <v>255</v>
      </c>
      <c r="T2" s="15" t="s">
        <v>256</v>
      </c>
      <c r="U2" s="15" t="s">
        <v>251</v>
      </c>
      <c r="V2" s="15" t="s">
        <v>252</v>
      </c>
      <c r="W2" s="15" t="s">
        <v>253</v>
      </c>
      <c r="X2" s="15" t="s">
        <v>254</v>
      </c>
      <c r="Y2" s="15" t="s">
        <v>255</v>
      </c>
      <c r="Z2" s="15" t="s">
        <v>256</v>
      </c>
    </row>
    <row r="3" spans="1:26" ht="5.25" customHeight="1">
      <c r="A3" s="412" t="s">
        <v>257</v>
      </c>
      <c r="B3" s="413" t="s">
        <v>258</v>
      </c>
      <c r="C3" s="16"/>
      <c r="D3" s="16"/>
      <c r="E3" s="16"/>
      <c r="F3" s="16"/>
      <c r="G3" s="16"/>
      <c r="H3" s="39"/>
      <c r="I3" s="16"/>
      <c r="J3" s="16"/>
      <c r="K3" s="16"/>
      <c r="L3" s="16"/>
      <c r="M3" s="16"/>
      <c r="N3" s="16"/>
      <c r="O3" s="42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5.25" customHeight="1">
      <c r="A4" s="412"/>
      <c r="B4" s="414"/>
      <c r="C4" s="10"/>
      <c r="D4" s="10"/>
      <c r="E4" s="10"/>
      <c r="F4" s="10"/>
      <c r="G4" s="10"/>
      <c r="H4" s="19"/>
      <c r="I4" s="17"/>
      <c r="J4" s="10"/>
      <c r="K4" s="10"/>
      <c r="L4" s="10"/>
      <c r="M4" s="10"/>
      <c r="N4" s="18"/>
      <c r="O4" s="10"/>
      <c r="P4" s="10"/>
      <c r="Q4" s="10"/>
      <c r="R4" s="10"/>
      <c r="S4" s="10"/>
      <c r="T4" s="19"/>
      <c r="U4" s="10"/>
      <c r="V4" s="10"/>
      <c r="W4" s="10"/>
      <c r="X4" s="10"/>
      <c r="Y4" s="10"/>
      <c r="Z4" s="19"/>
    </row>
    <row r="5" spans="1:26" ht="5.25" customHeight="1">
      <c r="A5" s="412"/>
      <c r="B5" s="414"/>
      <c r="C5" s="9"/>
      <c r="D5" s="9"/>
      <c r="E5" s="9"/>
      <c r="F5" s="9"/>
      <c r="G5" s="9"/>
      <c r="H5" s="23"/>
      <c r="I5" s="21"/>
      <c r="J5" s="9"/>
      <c r="K5" s="9"/>
      <c r="L5" s="9"/>
      <c r="M5" s="9"/>
      <c r="N5" s="22"/>
      <c r="O5" s="9"/>
      <c r="P5" s="9"/>
      <c r="Q5" s="9"/>
      <c r="R5" s="9"/>
      <c r="S5" s="9"/>
      <c r="T5" s="23"/>
      <c r="U5" s="9"/>
      <c r="V5" s="9"/>
      <c r="W5" s="9"/>
      <c r="X5" s="9"/>
      <c r="Y5" s="9"/>
      <c r="Z5" s="23"/>
    </row>
    <row r="6" spans="1:26" ht="5.25" customHeight="1">
      <c r="A6" s="412"/>
      <c r="B6" s="414"/>
      <c r="C6" s="9"/>
      <c r="D6" s="9"/>
      <c r="E6" s="9"/>
      <c r="F6" s="9"/>
      <c r="G6" s="9"/>
      <c r="H6" s="20"/>
      <c r="I6" s="26"/>
      <c r="J6" s="9"/>
      <c r="K6" s="9"/>
      <c r="L6" s="9"/>
      <c r="M6" s="9"/>
      <c r="N6" s="22"/>
      <c r="O6" s="9"/>
      <c r="P6" s="9"/>
      <c r="Q6" s="9"/>
      <c r="R6" s="9"/>
      <c r="S6" s="9"/>
      <c r="T6" s="23"/>
      <c r="U6" s="9"/>
      <c r="V6" s="9"/>
      <c r="W6" s="9"/>
      <c r="X6" s="9"/>
      <c r="Y6" s="9"/>
      <c r="Z6" s="23"/>
    </row>
    <row r="7" spans="1:26" ht="5.25" customHeight="1">
      <c r="A7" s="412"/>
      <c r="B7" s="414"/>
      <c r="C7" s="9"/>
      <c r="D7" s="9"/>
      <c r="E7" s="9"/>
      <c r="F7" s="9"/>
      <c r="G7" s="9"/>
      <c r="H7" s="20"/>
      <c r="I7" s="26"/>
      <c r="J7" s="9"/>
      <c r="K7" s="9"/>
      <c r="L7" s="9"/>
      <c r="M7" s="9"/>
      <c r="N7" s="22"/>
      <c r="O7" s="9"/>
      <c r="P7" s="9"/>
      <c r="Q7" s="9"/>
      <c r="R7" s="9"/>
      <c r="S7" s="9"/>
      <c r="T7" s="23"/>
      <c r="U7" s="9"/>
      <c r="V7" s="9"/>
      <c r="W7" s="9"/>
      <c r="X7" s="9"/>
      <c r="Y7" s="9"/>
      <c r="Z7" s="23"/>
    </row>
    <row r="8" spans="1:26" ht="5.25" customHeight="1">
      <c r="A8" s="412"/>
      <c r="B8" s="414"/>
      <c r="C8" s="9"/>
      <c r="D8" s="9"/>
      <c r="E8" s="9"/>
      <c r="F8" s="9"/>
      <c r="G8" s="9"/>
      <c r="H8" s="23"/>
      <c r="I8" s="21"/>
      <c r="J8" s="9"/>
      <c r="K8" s="9"/>
      <c r="L8" s="9"/>
      <c r="M8" s="9"/>
      <c r="N8" s="22"/>
      <c r="O8" s="9"/>
      <c r="P8" s="9"/>
      <c r="Q8" s="9"/>
      <c r="R8" s="9"/>
      <c r="S8" s="9"/>
      <c r="T8" s="23"/>
      <c r="U8" s="9"/>
      <c r="V8" s="9"/>
      <c r="W8" s="9"/>
      <c r="X8" s="9"/>
      <c r="Y8" s="9"/>
      <c r="Z8" s="23"/>
    </row>
    <row r="9" spans="1:26" ht="5.25" customHeight="1">
      <c r="A9" s="412"/>
      <c r="B9" s="414" t="s">
        <v>259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3"/>
      <c r="O9" s="27"/>
      <c r="P9" s="25"/>
      <c r="Q9" s="24"/>
      <c r="R9" s="24"/>
      <c r="S9" s="24"/>
      <c r="T9" s="24"/>
      <c r="U9" s="25"/>
      <c r="V9" s="25"/>
      <c r="W9" s="24"/>
      <c r="X9" s="24"/>
      <c r="Y9" s="24"/>
      <c r="Z9" s="24"/>
    </row>
    <row r="10" spans="1:26" ht="5.25" customHeight="1">
      <c r="A10" s="412"/>
      <c r="B10" s="414"/>
      <c r="C10" s="9"/>
      <c r="D10" s="9"/>
      <c r="E10" s="9"/>
      <c r="F10" s="9"/>
      <c r="G10" s="9"/>
      <c r="H10" s="23"/>
      <c r="I10" s="21"/>
      <c r="J10" s="9"/>
      <c r="K10" s="9"/>
      <c r="L10" s="9"/>
      <c r="M10" s="9"/>
      <c r="N10" s="22"/>
      <c r="O10" s="9"/>
      <c r="P10" s="9"/>
      <c r="Q10" s="9"/>
      <c r="R10" s="9"/>
      <c r="S10" s="9"/>
      <c r="T10" s="23"/>
      <c r="U10" s="9"/>
      <c r="V10" s="9"/>
      <c r="W10" s="9"/>
      <c r="X10" s="9"/>
      <c r="Y10" s="9"/>
      <c r="Z10" s="23"/>
    </row>
    <row r="11" spans="1:26" ht="5.25" customHeight="1">
      <c r="A11" s="412"/>
      <c r="B11" s="414"/>
      <c r="C11" s="9"/>
      <c r="D11" s="9"/>
      <c r="E11" s="9"/>
      <c r="F11" s="9"/>
      <c r="G11" s="9"/>
      <c r="H11" s="23"/>
      <c r="I11" s="26"/>
      <c r="J11" s="9"/>
      <c r="K11" s="9"/>
      <c r="L11" s="9"/>
      <c r="M11" s="9"/>
      <c r="N11" s="22"/>
      <c r="O11" s="9"/>
      <c r="P11" s="9"/>
      <c r="Q11" s="9"/>
      <c r="R11" s="9"/>
      <c r="S11" s="9"/>
      <c r="T11" s="20"/>
      <c r="U11" s="9"/>
      <c r="V11" s="9"/>
      <c r="W11" s="9"/>
      <c r="X11" s="9"/>
      <c r="Y11" s="9"/>
      <c r="Z11" s="20"/>
    </row>
    <row r="12" spans="1:26" ht="5.25" customHeight="1">
      <c r="A12" s="412"/>
      <c r="B12" s="414"/>
      <c r="C12" s="9"/>
      <c r="D12" s="9"/>
      <c r="E12" s="9"/>
      <c r="F12" s="9"/>
      <c r="G12" s="9"/>
      <c r="H12" s="20"/>
      <c r="I12" s="26"/>
      <c r="J12" s="9"/>
      <c r="K12" s="9"/>
      <c r="L12" s="9"/>
      <c r="M12" s="9"/>
      <c r="N12" s="22"/>
      <c r="O12" s="9"/>
      <c r="P12" s="9"/>
      <c r="Q12" s="9"/>
      <c r="R12" s="9"/>
      <c r="S12" s="9"/>
      <c r="T12" s="23"/>
      <c r="U12" s="9"/>
      <c r="V12" s="9"/>
      <c r="W12" s="9"/>
      <c r="X12" s="9"/>
      <c r="Y12" s="9"/>
      <c r="Z12" s="23"/>
    </row>
    <row r="13" spans="1:26" ht="5.25" customHeight="1">
      <c r="A13" s="412"/>
      <c r="B13" s="414"/>
      <c r="C13" s="9"/>
      <c r="D13" s="9"/>
      <c r="E13" s="9"/>
      <c r="F13" s="9"/>
      <c r="G13" s="9"/>
      <c r="H13" s="20"/>
      <c r="I13" s="26"/>
      <c r="J13" s="9"/>
      <c r="K13" s="9"/>
      <c r="L13" s="9"/>
      <c r="M13" s="9"/>
      <c r="N13" s="22"/>
      <c r="O13" s="9"/>
      <c r="P13" s="9"/>
      <c r="Q13" s="9"/>
      <c r="R13" s="9"/>
      <c r="S13" s="9"/>
      <c r="T13" s="23"/>
      <c r="U13" s="9"/>
      <c r="V13" s="9"/>
      <c r="W13" s="9"/>
      <c r="X13" s="9"/>
      <c r="Y13" s="9"/>
      <c r="Z13" s="23"/>
    </row>
    <row r="14" spans="1:26" ht="5.25" customHeight="1">
      <c r="A14" s="412"/>
      <c r="B14" s="414"/>
      <c r="C14" s="9"/>
      <c r="D14" s="9"/>
      <c r="E14" s="9"/>
      <c r="F14" s="9"/>
      <c r="G14" s="9"/>
      <c r="H14" s="23"/>
      <c r="I14" s="21"/>
      <c r="J14" s="9"/>
      <c r="K14" s="9"/>
      <c r="L14" s="9"/>
      <c r="M14" s="9"/>
      <c r="N14" s="22"/>
      <c r="O14" s="9"/>
      <c r="P14" s="9"/>
      <c r="Q14" s="9"/>
      <c r="R14" s="9"/>
      <c r="S14" s="9"/>
      <c r="T14" s="23"/>
      <c r="U14" s="9"/>
      <c r="V14" s="9"/>
      <c r="W14" s="9"/>
      <c r="X14" s="9"/>
      <c r="Y14" s="9"/>
      <c r="Z14" s="23"/>
    </row>
    <row r="15" spans="1:26" ht="5.25" customHeight="1">
      <c r="A15" s="412"/>
      <c r="B15" s="414" t="s">
        <v>260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8"/>
      <c r="O15" s="27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5.25" customHeight="1">
      <c r="A16" s="412"/>
      <c r="B16" s="414"/>
      <c r="C16" s="9"/>
      <c r="D16" s="9"/>
      <c r="E16" s="9"/>
      <c r="F16" s="9"/>
      <c r="G16" s="9"/>
      <c r="H16" s="20"/>
      <c r="I16" s="26"/>
      <c r="J16" s="9"/>
      <c r="K16" s="9"/>
      <c r="L16" s="9"/>
      <c r="M16" s="9"/>
      <c r="N16" s="22"/>
      <c r="O16" s="9"/>
      <c r="P16" s="9"/>
      <c r="Q16" s="9"/>
      <c r="R16" s="9"/>
      <c r="S16" s="9"/>
      <c r="T16" s="20"/>
      <c r="U16" s="9"/>
      <c r="V16" s="9"/>
      <c r="W16" s="9"/>
      <c r="X16" s="9"/>
      <c r="Y16" s="9"/>
      <c r="Z16" s="20"/>
    </row>
    <row r="17" spans="1:26" ht="5.25" customHeight="1">
      <c r="A17" s="412"/>
      <c r="B17" s="414"/>
      <c r="C17" s="9"/>
      <c r="D17" s="9"/>
      <c r="E17" s="9"/>
      <c r="F17" s="9"/>
      <c r="G17" s="9"/>
      <c r="H17" s="20"/>
      <c r="I17" s="26"/>
      <c r="J17" s="9"/>
      <c r="K17" s="9"/>
      <c r="L17" s="9"/>
      <c r="M17" s="9"/>
      <c r="N17" s="22"/>
      <c r="O17" s="9"/>
      <c r="P17" s="9"/>
      <c r="Q17" s="9"/>
      <c r="R17" s="9"/>
      <c r="S17" s="9"/>
      <c r="T17" s="20"/>
      <c r="U17" s="9"/>
      <c r="V17" s="9"/>
      <c r="W17" s="9"/>
      <c r="X17" s="9"/>
      <c r="Y17" s="9"/>
      <c r="Z17" s="20"/>
    </row>
    <row r="18" spans="1:26" ht="5.25" customHeight="1">
      <c r="A18" s="412"/>
      <c r="B18" s="414"/>
      <c r="C18" s="9"/>
      <c r="D18" s="9"/>
      <c r="E18" s="9"/>
      <c r="F18" s="9"/>
      <c r="G18" s="9"/>
      <c r="H18" s="20"/>
      <c r="I18" s="26"/>
      <c r="J18" s="9"/>
      <c r="K18" s="9"/>
      <c r="L18" s="9"/>
      <c r="M18" s="9"/>
      <c r="N18" s="22"/>
      <c r="O18" s="9"/>
      <c r="P18" s="9"/>
      <c r="Q18" s="9"/>
      <c r="R18" s="9"/>
      <c r="S18" s="9"/>
      <c r="T18" s="23"/>
      <c r="U18" s="9"/>
      <c r="V18" s="9"/>
      <c r="W18" s="9"/>
      <c r="X18" s="9"/>
      <c r="Y18" s="9"/>
      <c r="Z18" s="23"/>
    </row>
    <row r="19" spans="1:26" ht="5.25" customHeight="1">
      <c r="A19" s="412"/>
      <c r="B19" s="414"/>
      <c r="C19" s="9"/>
      <c r="D19" s="9"/>
      <c r="E19" s="9"/>
      <c r="F19" s="9"/>
      <c r="G19" s="9"/>
      <c r="H19" s="20"/>
      <c r="I19" s="26"/>
      <c r="J19" s="9"/>
      <c r="K19" s="9"/>
      <c r="L19" s="9"/>
      <c r="M19" s="9"/>
      <c r="N19" s="22"/>
      <c r="O19" s="9"/>
      <c r="P19" s="9"/>
      <c r="Q19" s="9"/>
      <c r="R19" s="9"/>
      <c r="S19" s="9"/>
      <c r="T19" s="23"/>
      <c r="U19" s="9"/>
      <c r="V19" s="9"/>
      <c r="W19" s="9"/>
      <c r="X19" s="9"/>
      <c r="Y19" s="9"/>
      <c r="Z19" s="23"/>
    </row>
    <row r="20" spans="1:26" ht="5.25" customHeight="1">
      <c r="A20" s="412"/>
      <c r="B20" s="414"/>
      <c r="C20" s="9"/>
      <c r="D20" s="9"/>
      <c r="E20" s="9"/>
      <c r="F20" s="9"/>
      <c r="G20" s="9"/>
      <c r="H20" s="23"/>
      <c r="I20" s="21"/>
      <c r="J20" s="9"/>
      <c r="K20" s="9"/>
      <c r="L20" s="9"/>
      <c r="M20" s="9"/>
      <c r="N20" s="22"/>
      <c r="O20" s="9"/>
      <c r="P20" s="9"/>
      <c r="Q20" s="9"/>
      <c r="R20" s="9"/>
      <c r="S20" s="9"/>
      <c r="T20" s="23"/>
      <c r="U20" s="9"/>
      <c r="V20" s="9"/>
      <c r="W20" s="9"/>
      <c r="X20" s="9"/>
      <c r="Y20" s="9"/>
      <c r="Z20" s="23"/>
    </row>
    <row r="21" spans="1:26" ht="5.25" customHeight="1">
      <c r="A21" s="412"/>
      <c r="B21" s="414" t="s">
        <v>261</v>
      </c>
      <c r="C21" s="25"/>
      <c r="D21" s="25"/>
      <c r="E21" s="25"/>
      <c r="F21" s="25"/>
      <c r="G21" s="25"/>
      <c r="H21" s="28"/>
      <c r="I21" s="27"/>
      <c r="J21" s="25"/>
      <c r="K21" s="25"/>
      <c r="L21" s="25"/>
      <c r="M21" s="25"/>
      <c r="N21" s="28"/>
      <c r="O21" s="27"/>
      <c r="P21" s="25"/>
      <c r="Q21" s="25"/>
      <c r="R21" s="25"/>
      <c r="S21" s="25"/>
      <c r="T21" s="28"/>
      <c r="U21" s="25"/>
      <c r="V21" s="25"/>
      <c r="W21" s="25"/>
      <c r="X21" s="25"/>
      <c r="Y21" s="25"/>
      <c r="Z21" s="28"/>
    </row>
    <row r="22" spans="1:26" ht="5.25" customHeight="1">
      <c r="A22" s="412"/>
      <c r="B22" s="414"/>
      <c r="C22" s="9"/>
      <c r="D22" s="9"/>
      <c r="E22" s="9"/>
      <c r="F22" s="9"/>
      <c r="G22" s="9"/>
      <c r="H22" s="23"/>
      <c r="I22" s="21"/>
      <c r="J22" s="9"/>
      <c r="K22" s="9"/>
      <c r="L22" s="9"/>
      <c r="M22" s="9"/>
      <c r="N22" s="22"/>
      <c r="O22" s="9"/>
      <c r="P22" s="9"/>
      <c r="Q22" s="9"/>
      <c r="R22" s="9"/>
      <c r="S22" s="9"/>
      <c r="T22" s="23"/>
      <c r="U22" s="9"/>
      <c r="V22" s="9"/>
      <c r="W22" s="9"/>
      <c r="X22" s="9"/>
      <c r="Y22" s="9"/>
      <c r="Z22" s="23"/>
    </row>
    <row r="23" spans="1:26" ht="5.25" customHeight="1">
      <c r="A23" s="412"/>
      <c r="B23" s="414"/>
      <c r="C23" s="9"/>
      <c r="D23" s="9"/>
      <c r="E23" s="9"/>
      <c r="F23" s="9"/>
      <c r="G23" s="9"/>
      <c r="H23" s="20"/>
      <c r="I23" s="26"/>
      <c r="J23" s="9"/>
      <c r="K23" s="9"/>
      <c r="L23" s="9"/>
      <c r="M23" s="9"/>
      <c r="N23" s="22"/>
      <c r="O23" s="9"/>
      <c r="P23" s="9"/>
      <c r="Q23" s="9"/>
      <c r="R23" s="9"/>
      <c r="S23" s="9"/>
      <c r="T23" s="23"/>
      <c r="U23" s="9"/>
      <c r="V23" s="9"/>
      <c r="W23" s="9"/>
      <c r="X23" s="9"/>
      <c r="Y23" s="9"/>
      <c r="Z23" s="23"/>
    </row>
    <row r="24" spans="1:26" ht="5.25" customHeight="1">
      <c r="A24" s="412"/>
      <c r="B24" s="414"/>
      <c r="C24" s="9"/>
      <c r="D24" s="9"/>
      <c r="E24" s="9"/>
      <c r="F24" s="9"/>
      <c r="G24" s="9"/>
      <c r="H24" s="20"/>
      <c r="I24" s="26"/>
      <c r="J24" s="9"/>
      <c r="K24" s="9"/>
      <c r="L24" s="9"/>
      <c r="M24" s="9"/>
      <c r="N24" s="22"/>
      <c r="O24" s="9"/>
      <c r="P24" s="9"/>
      <c r="Q24" s="9"/>
      <c r="R24" s="9"/>
      <c r="S24" s="9"/>
      <c r="T24" s="23"/>
      <c r="U24" s="9"/>
      <c r="V24" s="9"/>
      <c r="W24" s="9"/>
      <c r="X24" s="9"/>
      <c r="Y24" s="9"/>
      <c r="Z24" s="23"/>
    </row>
    <row r="25" spans="1:26" ht="5.25" customHeight="1">
      <c r="A25" s="412"/>
      <c r="B25" s="414"/>
      <c r="C25" s="9"/>
      <c r="D25" s="9"/>
      <c r="E25" s="9"/>
      <c r="F25" s="9"/>
      <c r="G25" s="9"/>
      <c r="H25" s="20"/>
      <c r="I25" s="26"/>
      <c r="J25" s="9"/>
      <c r="K25" s="9"/>
      <c r="L25" s="9"/>
      <c r="M25" s="9"/>
      <c r="N25" s="22"/>
      <c r="O25" s="9"/>
      <c r="P25" s="9"/>
      <c r="Q25" s="9"/>
      <c r="R25" s="9"/>
      <c r="S25" s="9"/>
      <c r="T25" s="23"/>
      <c r="U25" s="9"/>
      <c r="V25" s="9"/>
      <c r="W25" s="9"/>
      <c r="X25" s="9"/>
      <c r="Y25" s="9"/>
      <c r="Z25" s="23"/>
    </row>
    <row r="26" spans="1:26" ht="5.25" customHeight="1">
      <c r="A26" s="412"/>
      <c r="B26" s="414"/>
      <c r="C26" s="9"/>
      <c r="D26" s="9"/>
      <c r="E26" s="9"/>
      <c r="F26" s="9"/>
      <c r="G26" s="9"/>
      <c r="H26" s="20"/>
      <c r="I26" s="26"/>
      <c r="J26" s="9"/>
      <c r="K26" s="9"/>
      <c r="L26" s="9"/>
      <c r="M26" s="9"/>
      <c r="N26" s="22"/>
      <c r="O26" s="9"/>
      <c r="P26" s="9"/>
      <c r="Q26" s="9"/>
      <c r="R26" s="9"/>
      <c r="S26" s="9"/>
      <c r="T26" s="20"/>
      <c r="U26" s="9"/>
      <c r="V26" s="9"/>
      <c r="W26" s="9"/>
      <c r="X26" s="9"/>
      <c r="Y26" s="9"/>
      <c r="Z26" s="20"/>
    </row>
    <row r="27" spans="1:26" ht="5.25" customHeight="1">
      <c r="A27" s="412"/>
      <c r="B27" s="414" t="s">
        <v>262</v>
      </c>
      <c r="C27" s="25"/>
      <c r="D27" s="25"/>
      <c r="E27" s="25"/>
      <c r="F27" s="25"/>
      <c r="G27" s="25"/>
      <c r="H27" s="28"/>
      <c r="I27" s="27"/>
      <c r="J27" s="25"/>
      <c r="K27" s="25"/>
      <c r="L27" s="25"/>
      <c r="M27" s="25"/>
      <c r="N27" s="28"/>
      <c r="O27" s="27"/>
      <c r="P27" s="25"/>
      <c r="Q27" s="25"/>
      <c r="R27" s="25"/>
      <c r="S27" s="25"/>
      <c r="T27" s="29"/>
      <c r="U27" s="25"/>
      <c r="V27" s="25"/>
      <c r="W27" s="25"/>
      <c r="X27" s="25"/>
      <c r="Y27" s="25"/>
      <c r="Z27" s="29"/>
    </row>
    <row r="28" spans="1:26" ht="5.25" customHeight="1">
      <c r="A28" s="412"/>
      <c r="B28" s="414"/>
      <c r="C28" s="9"/>
      <c r="D28" s="9"/>
      <c r="E28" s="9"/>
      <c r="F28" s="9"/>
      <c r="G28" s="9"/>
      <c r="H28" s="23"/>
      <c r="I28" s="21"/>
      <c r="J28" s="9"/>
      <c r="K28" s="9"/>
      <c r="L28" s="9"/>
      <c r="M28" s="9"/>
      <c r="N28" s="22"/>
      <c r="O28" s="9"/>
      <c r="P28" s="9"/>
      <c r="Q28" s="9"/>
      <c r="R28" s="9"/>
      <c r="S28" s="9"/>
      <c r="T28" s="23"/>
      <c r="U28" s="9"/>
      <c r="V28" s="9"/>
      <c r="W28" s="9"/>
      <c r="X28" s="9"/>
      <c r="Y28" s="9"/>
      <c r="Z28" s="23"/>
    </row>
    <row r="29" spans="1:26" ht="5.25" customHeight="1">
      <c r="A29" s="412"/>
      <c r="B29" s="414"/>
      <c r="C29" s="9"/>
      <c r="D29" s="9"/>
      <c r="E29" s="9"/>
      <c r="F29" s="9"/>
      <c r="G29" s="9"/>
      <c r="H29" s="23"/>
      <c r="I29" s="21"/>
      <c r="J29" s="9"/>
      <c r="K29" s="9"/>
      <c r="L29" s="9"/>
      <c r="M29" s="9"/>
      <c r="N29" s="22"/>
      <c r="O29" s="9"/>
      <c r="P29" s="9"/>
      <c r="Q29" s="9"/>
      <c r="R29" s="9"/>
      <c r="S29" s="9"/>
      <c r="T29" s="23"/>
      <c r="U29" s="9"/>
      <c r="V29" s="9"/>
      <c r="W29" s="9"/>
      <c r="X29" s="9"/>
      <c r="Y29" s="9"/>
      <c r="Z29" s="23"/>
    </row>
    <row r="30" spans="1:26" ht="5.25" customHeight="1">
      <c r="A30" s="412"/>
      <c r="B30" s="414"/>
      <c r="C30" s="9"/>
      <c r="D30" s="9"/>
      <c r="E30" s="9"/>
      <c r="F30" s="9"/>
      <c r="G30" s="9"/>
      <c r="H30" s="23"/>
      <c r="I30" s="21"/>
      <c r="J30" s="9"/>
      <c r="K30" s="9"/>
      <c r="L30" s="9"/>
      <c r="M30" s="9"/>
      <c r="N30" s="22"/>
      <c r="O30" s="9"/>
      <c r="P30" s="9"/>
      <c r="Q30" s="9"/>
      <c r="R30" s="9"/>
      <c r="S30" s="9"/>
      <c r="T30" s="23"/>
      <c r="U30" s="9"/>
      <c r="V30" s="9"/>
      <c r="W30" s="9"/>
      <c r="X30" s="9"/>
      <c r="Y30" s="9"/>
      <c r="Z30" s="23"/>
    </row>
    <row r="31" spans="1:26" ht="5.25" customHeight="1">
      <c r="A31" s="412"/>
      <c r="B31" s="414"/>
      <c r="C31" s="9"/>
      <c r="D31" s="9"/>
      <c r="E31" s="9"/>
      <c r="F31" s="9"/>
      <c r="G31" s="9"/>
      <c r="H31" s="23"/>
      <c r="I31" s="26"/>
      <c r="J31" s="9"/>
      <c r="K31" s="9"/>
      <c r="L31" s="9"/>
      <c r="M31" s="9"/>
      <c r="N31" s="22"/>
      <c r="O31" s="9"/>
      <c r="P31" s="9"/>
      <c r="Q31" s="9"/>
      <c r="R31" s="9"/>
      <c r="S31" s="9"/>
      <c r="T31" s="20"/>
      <c r="U31" s="9"/>
      <c r="V31" s="9"/>
      <c r="W31" s="9"/>
      <c r="X31" s="9"/>
      <c r="Y31" s="9"/>
      <c r="Z31" s="20"/>
    </row>
    <row r="32" spans="1:26" ht="5.25" customHeight="1">
      <c r="A32" s="412"/>
      <c r="B32" s="414"/>
      <c r="C32" s="9"/>
      <c r="D32" s="9"/>
      <c r="E32" s="9"/>
      <c r="F32" s="9"/>
      <c r="G32" s="9"/>
      <c r="H32" s="20"/>
      <c r="I32" s="26"/>
      <c r="J32" s="9"/>
      <c r="K32" s="9"/>
      <c r="L32" s="9"/>
      <c r="M32" s="9"/>
      <c r="N32" s="22"/>
      <c r="O32" s="9"/>
      <c r="P32" s="9"/>
      <c r="Q32" s="9"/>
      <c r="R32" s="9"/>
      <c r="S32" s="9"/>
      <c r="T32" s="20"/>
      <c r="U32" s="9"/>
      <c r="V32" s="9"/>
      <c r="W32" s="9"/>
      <c r="X32" s="9"/>
      <c r="Y32" s="9"/>
      <c r="Z32" s="20"/>
    </row>
    <row r="33" spans="1:26" ht="5.25" customHeight="1">
      <c r="A33" s="412"/>
      <c r="B33" s="414" t="s">
        <v>263</v>
      </c>
      <c r="C33" s="25"/>
      <c r="D33" s="25"/>
      <c r="E33" s="25"/>
      <c r="F33" s="25"/>
      <c r="G33" s="25"/>
      <c r="H33" s="28"/>
      <c r="I33" s="27"/>
      <c r="J33" s="25"/>
      <c r="K33" s="25"/>
      <c r="L33" s="25"/>
      <c r="M33" s="25"/>
      <c r="N33" s="28"/>
      <c r="O33" s="27"/>
      <c r="P33" s="25"/>
      <c r="Q33" s="25"/>
      <c r="R33" s="25"/>
      <c r="S33" s="25"/>
      <c r="T33" s="29"/>
      <c r="U33" s="25"/>
      <c r="V33" s="25"/>
      <c r="W33" s="25"/>
      <c r="X33" s="25"/>
      <c r="Y33" s="25"/>
      <c r="Z33" s="29"/>
    </row>
    <row r="34" spans="1:26" ht="5.25" customHeight="1">
      <c r="A34" s="412"/>
      <c r="B34" s="414"/>
      <c r="C34" s="9"/>
      <c r="D34" s="9"/>
      <c r="E34" s="9"/>
      <c r="F34" s="9"/>
      <c r="G34" s="9"/>
      <c r="H34" s="23"/>
      <c r="I34" s="21"/>
      <c r="J34" s="9"/>
      <c r="K34" s="9"/>
      <c r="L34" s="9"/>
      <c r="M34" s="9"/>
      <c r="N34" s="22"/>
      <c r="O34" s="9"/>
      <c r="P34" s="9"/>
      <c r="Q34" s="9"/>
      <c r="R34" s="9"/>
      <c r="S34" s="9"/>
      <c r="T34" s="23"/>
      <c r="U34" s="9"/>
      <c r="V34" s="9"/>
      <c r="W34" s="9"/>
      <c r="X34" s="9"/>
      <c r="Y34" s="9"/>
      <c r="Z34" s="23"/>
    </row>
    <row r="35" spans="1:26" ht="5.25" customHeight="1">
      <c r="A35" s="412"/>
      <c r="B35" s="414"/>
      <c r="C35" s="9"/>
      <c r="D35" s="9"/>
      <c r="E35" s="9"/>
      <c r="F35" s="9"/>
      <c r="G35" s="9"/>
      <c r="H35" s="23"/>
      <c r="I35" s="21"/>
      <c r="J35" s="9"/>
      <c r="K35" s="9"/>
      <c r="L35" s="9"/>
      <c r="M35" s="9"/>
      <c r="N35" s="22"/>
      <c r="O35" s="9"/>
      <c r="P35" s="9"/>
      <c r="Q35" s="9"/>
      <c r="R35" s="9"/>
      <c r="S35" s="9"/>
      <c r="T35" s="23"/>
      <c r="U35" s="9"/>
      <c r="V35" s="9"/>
      <c r="W35" s="9"/>
      <c r="X35" s="9"/>
      <c r="Y35" s="9"/>
      <c r="Z35" s="23"/>
    </row>
    <row r="36" spans="1:26" ht="5.25" customHeight="1">
      <c r="A36" s="412"/>
      <c r="B36" s="414"/>
      <c r="C36" s="9"/>
      <c r="D36" s="9"/>
      <c r="E36" s="9"/>
      <c r="F36" s="9"/>
      <c r="G36" s="9"/>
      <c r="H36" s="23"/>
      <c r="I36" s="21"/>
      <c r="J36" s="9"/>
      <c r="K36" s="9"/>
      <c r="L36" s="9"/>
      <c r="M36" s="9"/>
      <c r="N36" s="22"/>
      <c r="O36" s="9"/>
      <c r="P36" s="9"/>
      <c r="Q36" s="9"/>
      <c r="R36" s="9"/>
      <c r="S36" s="9"/>
      <c r="T36" s="23"/>
      <c r="U36" s="9"/>
      <c r="V36" s="9"/>
      <c r="W36" s="9"/>
      <c r="X36" s="9"/>
      <c r="Y36" s="9"/>
      <c r="Z36" s="23"/>
    </row>
    <row r="37" spans="1:26" ht="5.25" customHeight="1">
      <c r="A37" s="412"/>
      <c r="B37" s="414"/>
      <c r="C37" s="9"/>
      <c r="D37" s="9"/>
      <c r="E37" s="9"/>
      <c r="F37" s="9"/>
      <c r="G37" s="9"/>
      <c r="H37" s="20"/>
      <c r="I37" s="26"/>
      <c r="J37" s="9"/>
      <c r="K37" s="9"/>
      <c r="L37" s="9"/>
      <c r="M37" s="9"/>
      <c r="N37" s="22"/>
      <c r="O37" s="9"/>
      <c r="P37" s="9"/>
      <c r="Q37" s="9"/>
      <c r="R37" s="9"/>
      <c r="S37" s="9"/>
      <c r="T37" s="20"/>
      <c r="U37" s="9"/>
      <c r="V37" s="9"/>
      <c r="W37" s="9"/>
      <c r="X37" s="9"/>
      <c r="Y37" s="9"/>
      <c r="Z37" s="20"/>
    </row>
    <row r="38" spans="1:26" ht="5.25" customHeight="1">
      <c r="A38" s="412"/>
      <c r="B38" s="414"/>
      <c r="C38" s="9"/>
      <c r="D38" s="9"/>
      <c r="E38" s="9"/>
      <c r="F38" s="9"/>
      <c r="G38" s="9"/>
      <c r="H38" s="20"/>
      <c r="I38" s="26"/>
      <c r="J38" s="9"/>
      <c r="K38" s="9"/>
      <c r="L38" s="9"/>
      <c r="M38" s="9"/>
      <c r="N38" s="22"/>
      <c r="O38" s="9"/>
      <c r="P38" s="9"/>
      <c r="Q38" s="9"/>
      <c r="R38" s="9"/>
      <c r="S38" s="9"/>
      <c r="T38" s="23"/>
      <c r="U38" s="9"/>
      <c r="V38" s="9"/>
      <c r="W38" s="9"/>
      <c r="X38" s="9"/>
      <c r="Y38" s="9"/>
      <c r="Z38" s="23"/>
    </row>
    <row r="39" spans="1:26" ht="5.25" customHeight="1">
      <c r="A39" s="412"/>
      <c r="B39" s="414" t="s">
        <v>264</v>
      </c>
      <c r="C39" s="25"/>
      <c r="D39" s="25"/>
      <c r="E39" s="25"/>
      <c r="F39" s="25"/>
      <c r="G39" s="25"/>
      <c r="H39" s="40"/>
      <c r="I39" s="41"/>
      <c r="J39" s="25"/>
      <c r="K39" s="25"/>
      <c r="L39" s="25"/>
      <c r="M39" s="25"/>
      <c r="N39" s="40"/>
      <c r="O39" s="41"/>
      <c r="P39" s="25"/>
      <c r="Q39" s="25"/>
      <c r="R39" s="25"/>
      <c r="S39" s="25"/>
      <c r="T39" s="29"/>
      <c r="U39" s="25"/>
      <c r="V39" s="25"/>
      <c r="W39" s="25"/>
      <c r="X39" s="25"/>
      <c r="Y39" s="25"/>
      <c r="Z39" s="29"/>
    </row>
    <row r="40" spans="1:26" ht="5.25" customHeight="1">
      <c r="A40" s="412"/>
      <c r="B40" s="414"/>
      <c r="C40" s="9"/>
      <c r="D40" s="9"/>
      <c r="E40" s="9"/>
      <c r="F40" s="9"/>
      <c r="G40" s="9"/>
      <c r="H40" s="20"/>
      <c r="I40" s="26"/>
      <c r="J40" s="9"/>
      <c r="K40" s="9"/>
      <c r="L40" s="9"/>
      <c r="M40" s="9"/>
      <c r="N40" s="22"/>
      <c r="O40" s="9"/>
      <c r="P40" s="9"/>
      <c r="Q40" s="9"/>
      <c r="R40" s="9"/>
      <c r="S40" s="9"/>
      <c r="T40" s="20"/>
      <c r="U40" s="9"/>
      <c r="V40" s="9"/>
      <c r="W40" s="9"/>
      <c r="X40" s="9"/>
      <c r="Y40" s="9"/>
      <c r="Z40" s="20"/>
    </row>
    <row r="41" spans="1:26" ht="5.25" customHeight="1">
      <c r="A41" s="412"/>
      <c r="B41" s="414"/>
      <c r="C41" s="9"/>
      <c r="D41" s="9"/>
      <c r="E41" s="9"/>
      <c r="F41" s="9"/>
      <c r="G41" s="9"/>
      <c r="H41" s="20"/>
      <c r="I41" s="26"/>
      <c r="J41" s="9"/>
      <c r="K41" s="9"/>
      <c r="L41" s="9"/>
      <c r="M41" s="9"/>
      <c r="N41" s="22"/>
      <c r="O41" s="9"/>
      <c r="P41" s="9"/>
      <c r="Q41" s="9"/>
      <c r="R41" s="9"/>
      <c r="S41" s="9"/>
      <c r="T41" s="23"/>
      <c r="U41" s="9"/>
      <c r="V41" s="9"/>
      <c r="W41" s="9"/>
      <c r="X41" s="9"/>
      <c r="Y41" s="9"/>
      <c r="Z41" s="23"/>
    </row>
    <row r="42" spans="1:26" ht="5.25" customHeight="1">
      <c r="A42" s="412"/>
      <c r="B42" s="414"/>
      <c r="C42" s="9"/>
      <c r="D42" s="9"/>
      <c r="E42" s="9"/>
      <c r="F42" s="9"/>
      <c r="G42" s="9"/>
      <c r="H42" s="20"/>
      <c r="I42" s="26"/>
      <c r="J42" s="9"/>
      <c r="K42" s="9"/>
      <c r="L42" s="9"/>
      <c r="M42" s="9"/>
      <c r="N42" s="22"/>
      <c r="O42" s="9"/>
      <c r="P42" s="9"/>
      <c r="Q42" s="9"/>
      <c r="R42" s="9"/>
      <c r="S42" s="9"/>
      <c r="T42" s="20"/>
      <c r="U42" s="9"/>
      <c r="V42" s="9"/>
      <c r="W42" s="9"/>
      <c r="X42" s="9"/>
      <c r="Y42" s="9"/>
      <c r="Z42" s="20"/>
    </row>
    <row r="43" spans="1:26" ht="5.25" customHeight="1">
      <c r="A43" s="412"/>
      <c r="B43" s="414"/>
      <c r="C43" s="9"/>
      <c r="D43" s="9"/>
      <c r="E43" s="9"/>
      <c r="F43" s="9"/>
      <c r="G43" s="9"/>
      <c r="H43" s="20"/>
      <c r="I43" s="26"/>
      <c r="J43" s="30" t="s">
        <v>265</v>
      </c>
      <c r="K43" s="9"/>
      <c r="L43" s="9"/>
      <c r="M43" s="9"/>
      <c r="N43" s="22"/>
      <c r="O43" s="9"/>
      <c r="P43" s="9"/>
      <c r="Q43" s="9"/>
      <c r="R43" s="9"/>
      <c r="S43" s="9"/>
      <c r="T43" s="20"/>
      <c r="U43" s="9"/>
      <c r="V43" s="9"/>
      <c r="W43" s="9"/>
      <c r="X43" s="9"/>
      <c r="Y43" s="9"/>
      <c r="Z43" s="20"/>
    </row>
    <row r="44" spans="1:26" ht="5.25" customHeight="1">
      <c r="A44" s="412"/>
      <c r="B44" s="414"/>
      <c r="C44" s="9"/>
      <c r="D44" s="9"/>
      <c r="E44" s="9"/>
      <c r="F44" s="9"/>
      <c r="G44" s="9"/>
      <c r="H44" s="23"/>
      <c r="I44" s="26"/>
      <c r="J44" s="9"/>
      <c r="K44" s="9"/>
      <c r="L44" s="9"/>
      <c r="M44" s="9"/>
      <c r="N44" s="22"/>
      <c r="O44" s="9"/>
      <c r="P44" s="9"/>
      <c r="Q44" s="9"/>
      <c r="R44" s="9"/>
      <c r="S44" s="9"/>
      <c r="T44" s="20"/>
      <c r="U44" s="9"/>
      <c r="V44" s="9"/>
      <c r="W44" s="9"/>
      <c r="X44" s="9"/>
      <c r="Y44" s="9"/>
      <c r="Z44" s="20"/>
    </row>
    <row r="45" spans="1:26" ht="5.25" customHeight="1">
      <c r="A45" s="412"/>
      <c r="B45" s="414" t="s">
        <v>266</v>
      </c>
      <c r="C45" s="25"/>
      <c r="D45" s="25"/>
      <c r="E45" s="25"/>
      <c r="F45" s="25"/>
      <c r="G45" s="25"/>
      <c r="H45" s="28"/>
      <c r="I45" s="27"/>
      <c r="J45" s="25"/>
      <c r="K45" s="25"/>
      <c r="L45" s="25"/>
      <c r="M45" s="25"/>
      <c r="N45" s="40"/>
      <c r="O45" s="41"/>
      <c r="P45" s="25"/>
      <c r="Q45" s="25"/>
      <c r="R45" s="25"/>
      <c r="S45" s="25"/>
      <c r="T45" s="29"/>
      <c r="U45" s="25"/>
      <c r="V45" s="25"/>
      <c r="W45" s="25"/>
      <c r="X45" s="25"/>
      <c r="Y45" s="25"/>
      <c r="Z45" s="29"/>
    </row>
    <row r="46" spans="1:26" ht="5.25" customHeight="1">
      <c r="A46" s="412"/>
      <c r="B46" s="414"/>
      <c r="C46" s="9"/>
      <c r="D46" s="9"/>
      <c r="E46" s="9"/>
      <c r="F46" s="9"/>
      <c r="G46" s="9"/>
      <c r="H46" s="23"/>
      <c r="I46" s="26"/>
      <c r="J46" s="9"/>
      <c r="K46" s="9"/>
      <c r="L46" s="9"/>
      <c r="M46" s="9"/>
      <c r="N46" s="22"/>
      <c r="O46" s="9"/>
      <c r="P46" s="9"/>
      <c r="Q46" s="9"/>
      <c r="R46" s="9"/>
      <c r="S46" s="9"/>
      <c r="T46" s="20"/>
      <c r="U46" s="9"/>
      <c r="V46" s="9"/>
      <c r="W46" s="9"/>
      <c r="X46" s="9"/>
      <c r="Y46" s="9"/>
      <c r="Z46" s="20"/>
    </row>
    <row r="47" spans="1:26" ht="5.25" customHeight="1">
      <c r="A47" s="412"/>
      <c r="B47" s="414"/>
      <c r="C47" s="9"/>
      <c r="D47" s="9"/>
      <c r="E47" s="9"/>
      <c r="F47" s="9"/>
      <c r="G47" s="9"/>
      <c r="H47" s="23"/>
      <c r="I47" s="26"/>
      <c r="J47" s="9"/>
      <c r="K47" s="9"/>
      <c r="L47" s="9"/>
      <c r="M47" s="9"/>
      <c r="N47" s="22"/>
      <c r="O47" s="9"/>
      <c r="P47" s="9"/>
      <c r="Q47" s="9"/>
      <c r="R47" s="9"/>
      <c r="S47" s="9"/>
      <c r="T47" s="20"/>
      <c r="U47" s="9"/>
      <c r="V47" s="9"/>
      <c r="W47" s="9"/>
      <c r="X47" s="9"/>
      <c r="Y47" s="9"/>
      <c r="Z47" s="20"/>
    </row>
    <row r="48" spans="1:26" ht="5.25" customHeight="1">
      <c r="A48" s="412"/>
      <c r="B48" s="414"/>
      <c r="C48" s="9"/>
      <c r="D48" s="9"/>
      <c r="E48" s="9"/>
      <c r="F48" s="9"/>
      <c r="G48" s="9"/>
      <c r="H48" s="23"/>
      <c r="I48" s="21"/>
      <c r="J48" s="9"/>
      <c r="K48" s="9"/>
      <c r="L48" s="9"/>
      <c r="M48" s="9"/>
      <c r="N48" s="22"/>
      <c r="O48" s="9"/>
      <c r="P48" s="9"/>
      <c r="Q48" s="9"/>
      <c r="R48" s="9"/>
      <c r="S48" s="9"/>
      <c r="T48" s="23"/>
      <c r="U48" s="9"/>
      <c r="V48" s="9"/>
      <c r="W48" s="9"/>
      <c r="X48" s="9"/>
      <c r="Y48" s="9"/>
      <c r="Z48" s="23"/>
    </row>
    <row r="49" spans="1:26" ht="5.25" customHeight="1">
      <c r="A49" s="412"/>
      <c r="B49" s="414"/>
      <c r="C49" s="9"/>
      <c r="D49" s="9"/>
      <c r="E49" s="9"/>
      <c r="F49" s="9"/>
      <c r="G49" s="9"/>
      <c r="H49" s="23"/>
      <c r="I49" s="26"/>
      <c r="J49" s="9"/>
      <c r="K49" s="9"/>
      <c r="L49" s="9"/>
      <c r="M49" s="9"/>
      <c r="N49" s="22"/>
      <c r="O49" s="9"/>
      <c r="P49" s="9"/>
      <c r="Q49" s="9"/>
      <c r="R49" s="9"/>
      <c r="S49" s="9"/>
      <c r="T49" s="20"/>
      <c r="U49" s="9"/>
      <c r="V49" s="9"/>
      <c r="W49" s="9"/>
      <c r="X49" s="9"/>
      <c r="Y49" s="9"/>
      <c r="Z49" s="20"/>
    </row>
    <row r="50" spans="1:26" ht="5.25" customHeight="1">
      <c r="A50" s="412"/>
      <c r="B50" s="414"/>
      <c r="C50" s="9"/>
      <c r="D50" s="9"/>
      <c r="E50" s="9"/>
      <c r="F50" s="9"/>
      <c r="G50" s="9"/>
      <c r="H50" s="23"/>
      <c r="I50" s="26"/>
      <c r="J50" s="9"/>
      <c r="K50" s="9"/>
      <c r="L50" s="9"/>
      <c r="M50" s="9"/>
      <c r="N50" s="22"/>
      <c r="O50" s="9"/>
      <c r="P50" s="9"/>
      <c r="Q50" s="9"/>
      <c r="R50" s="9"/>
      <c r="S50" s="9"/>
      <c r="T50" s="20"/>
      <c r="U50" s="9"/>
      <c r="V50" s="9"/>
      <c r="W50" s="9"/>
      <c r="X50" s="9"/>
      <c r="Y50" s="9"/>
      <c r="Z50" s="20"/>
    </row>
    <row r="51" spans="1:26" ht="5.25" customHeight="1">
      <c r="A51" s="412"/>
      <c r="B51" s="414" t="s">
        <v>267</v>
      </c>
      <c r="C51" s="25"/>
      <c r="D51" s="25"/>
      <c r="E51" s="25"/>
      <c r="F51" s="25"/>
      <c r="G51" s="25"/>
      <c r="H51" s="40"/>
      <c r="I51" s="41"/>
      <c r="J51" s="25"/>
      <c r="K51" s="25"/>
      <c r="L51" s="25"/>
      <c r="M51" s="25"/>
      <c r="N51" s="40"/>
      <c r="O51" s="41"/>
      <c r="P51" s="25"/>
      <c r="Q51" s="25"/>
      <c r="R51" s="25"/>
      <c r="S51" s="25"/>
      <c r="T51" s="29"/>
      <c r="U51" s="25"/>
      <c r="V51" s="25"/>
      <c r="W51" s="25"/>
      <c r="X51" s="25"/>
      <c r="Y51" s="25"/>
      <c r="Z51" s="29"/>
    </row>
    <row r="52" spans="1:26" ht="5.25" customHeight="1">
      <c r="A52" s="412"/>
      <c r="B52" s="414"/>
      <c r="C52" s="9"/>
      <c r="D52" s="9"/>
      <c r="E52" s="9"/>
      <c r="F52" s="9"/>
      <c r="G52" s="9"/>
      <c r="H52" s="23"/>
      <c r="I52" s="26"/>
      <c r="J52" s="9"/>
      <c r="K52" s="9"/>
      <c r="L52" s="9"/>
      <c r="M52" s="9"/>
      <c r="N52" s="22"/>
      <c r="O52" s="9"/>
      <c r="P52" s="9"/>
      <c r="Q52" s="9"/>
      <c r="R52" s="9"/>
      <c r="S52" s="9"/>
      <c r="T52" s="20"/>
      <c r="U52" s="9"/>
      <c r="V52" s="9"/>
      <c r="W52" s="9"/>
      <c r="X52" s="9"/>
      <c r="Y52" s="9"/>
      <c r="Z52" s="20"/>
    </row>
    <row r="53" spans="1:26" ht="5.25" customHeight="1">
      <c r="A53" s="412"/>
      <c r="B53" s="414"/>
      <c r="C53" s="9"/>
      <c r="D53" s="9"/>
      <c r="E53" s="9"/>
      <c r="F53" s="9"/>
      <c r="G53" s="9"/>
      <c r="H53" s="23"/>
      <c r="I53" s="26"/>
      <c r="J53" s="9"/>
      <c r="K53" s="9"/>
      <c r="L53" s="9"/>
      <c r="M53" s="9"/>
      <c r="N53" s="22"/>
      <c r="O53" s="9"/>
      <c r="P53" s="9"/>
      <c r="Q53" s="9"/>
      <c r="R53" s="9"/>
      <c r="S53" s="9"/>
      <c r="T53" s="20"/>
      <c r="U53" s="9"/>
      <c r="V53" s="9"/>
      <c r="W53" s="9"/>
      <c r="X53" s="9"/>
      <c r="Y53" s="9"/>
      <c r="Z53" s="20"/>
    </row>
    <row r="54" spans="1:26" ht="5.25" customHeight="1">
      <c r="A54" s="412"/>
      <c r="B54" s="414"/>
      <c r="C54" s="9"/>
      <c r="D54" s="9"/>
      <c r="E54" s="9"/>
      <c r="F54" s="9"/>
      <c r="G54" s="9"/>
      <c r="H54" s="23"/>
      <c r="I54" s="26"/>
      <c r="J54" s="9"/>
      <c r="K54" s="9"/>
      <c r="L54" s="9"/>
      <c r="M54" s="9"/>
      <c r="N54" s="22"/>
      <c r="O54" s="9"/>
      <c r="P54" s="9"/>
      <c r="Q54" s="9"/>
      <c r="R54" s="9"/>
      <c r="S54" s="9"/>
      <c r="T54" s="20"/>
      <c r="U54" s="9"/>
      <c r="V54" s="9"/>
      <c r="W54" s="9"/>
      <c r="X54" s="9"/>
      <c r="Y54" s="9"/>
      <c r="Z54" s="20"/>
    </row>
    <row r="55" spans="1:26" ht="5.25" customHeight="1">
      <c r="A55" s="412"/>
      <c r="B55" s="414"/>
      <c r="C55" s="9"/>
      <c r="D55" s="9"/>
      <c r="E55" s="9"/>
      <c r="F55" s="9"/>
      <c r="G55" s="9"/>
      <c r="H55" s="23"/>
      <c r="I55" s="26"/>
      <c r="J55" s="9"/>
      <c r="K55" s="9"/>
      <c r="L55" s="9"/>
      <c r="M55" s="9"/>
      <c r="N55" s="22"/>
      <c r="O55" s="9"/>
      <c r="P55" s="9"/>
      <c r="Q55" s="9"/>
      <c r="R55" s="9"/>
      <c r="S55" s="9"/>
      <c r="T55" s="20"/>
      <c r="U55" s="9"/>
      <c r="V55" s="9"/>
      <c r="W55" s="9"/>
      <c r="X55" s="9"/>
      <c r="Y55" s="9"/>
      <c r="Z55" s="20"/>
    </row>
    <row r="56" spans="1:26" ht="5.25" customHeight="1">
      <c r="A56" s="412"/>
      <c r="B56" s="415"/>
      <c r="C56" s="9"/>
      <c r="D56" s="9"/>
      <c r="E56" s="9"/>
      <c r="F56" s="9"/>
      <c r="G56" s="9"/>
      <c r="H56" s="23"/>
      <c r="I56" s="26"/>
      <c r="J56" s="9"/>
      <c r="K56" s="9"/>
      <c r="L56" s="9"/>
      <c r="M56" s="9"/>
      <c r="N56" s="22"/>
      <c r="O56" s="9"/>
      <c r="P56" s="9"/>
      <c r="Q56" s="9"/>
      <c r="R56" s="9"/>
      <c r="S56" s="9"/>
      <c r="T56" s="20"/>
      <c r="U56" s="9"/>
      <c r="V56" s="9"/>
      <c r="W56" s="9"/>
      <c r="X56" s="9"/>
      <c r="Y56" s="9"/>
      <c r="Z56" s="20"/>
    </row>
    <row r="57" spans="1:26">
      <c r="A57" s="31"/>
      <c r="B57" s="32" t="s">
        <v>268</v>
      </c>
      <c r="C57" s="96"/>
      <c r="D57" s="96">
        <v>146</v>
      </c>
      <c r="E57" s="96"/>
      <c r="F57" s="96"/>
      <c r="G57" s="96"/>
      <c r="H57" s="49"/>
      <c r="I57" s="50"/>
      <c r="J57" s="96"/>
      <c r="K57" s="96"/>
      <c r="L57" s="96"/>
      <c r="M57" s="96"/>
      <c r="N57" s="51"/>
      <c r="O57" s="96"/>
      <c r="P57" s="96"/>
      <c r="Q57" s="96"/>
      <c r="R57" s="96"/>
      <c r="S57" s="96"/>
      <c r="T57" s="97"/>
      <c r="U57" s="96"/>
      <c r="V57" s="96"/>
      <c r="W57" s="96"/>
      <c r="X57" s="96"/>
      <c r="Y57" s="96"/>
      <c r="Z57" s="97"/>
    </row>
    <row r="58" spans="1:26">
      <c r="A58" s="31"/>
      <c r="B58" s="32" t="s">
        <v>269</v>
      </c>
      <c r="C58" s="96"/>
      <c r="D58" s="96">
        <v>30</v>
      </c>
      <c r="E58" s="96"/>
      <c r="F58" s="96"/>
      <c r="G58" s="96"/>
      <c r="H58" s="49"/>
      <c r="I58" s="50"/>
      <c r="J58" s="96"/>
      <c r="K58" s="96"/>
      <c r="L58" s="96"/>
      <c r="M58" s="96"/>
      <c r="N58" s="51"/>
      <c r="O58" s="96"/>
      <c r="P58" s="96"/>
      <c r="Q58" s="96"/>
      <c r="R58" s="96"/>
      <c r="S58" s="96"/>
      <c r="T58" s="97"/>
      <c r="U58" s="96"/>
      <c r="V58" s="96"/>
      <c r="W58" s="96"/>
      <c r="X58" s="96"/>
      <c r="Y58" s="96"/>
      <c r="Z58" s="97"/>
    </row>
    <row r="59" spans="1:26">
      <c r="A59" s="31"/>
      <c r="B59" s="33" t="s">
        <v>270</v>
      </c>
      <c r="C59" s="52"/>
      <c r="D59" s="52" t="s">
        <v>373</v>
      </c>
      <c r="E59" s="52"/>
      <c r="F59" s="52"/>
      <c r="G59" s="52"/>
      <c r="H59" s="53"/>
      <c r="I59" s="54"/>
      <c r="J59" s="52"/>
      <c r="K59" s="52"/>
      <c r="L59" s="52"/>
      <c r="M59" s="52"/>
      <c r="N59" s="55"/>
      <c r="O59" s="52"/>
      <c r="P59" s="52"/>
      <c r="Q59" s="52"/>
      <c r="R59" s="52"/>
      <c r="S59" s="52"/>
      <c r="T59" s="56"/>
      <c r="U59" s="52"/>
      <c r="V59" s="52"/>
      <c r="W59" s="52"/>
      <c r="X59" s="52"/>
      <c r="Y59" s="52"/>
      <c r="Z59" s="56"/>
    </row>
    <row r="60" spans="1:26" ht="17.25" customHeight="1">
      <c r="A60" s="31"/>
      <c r="B60" s="57" t="s">
        <v>374</v>
      </c>
      <c r="C60" s="34"/>
      <c r="D60" s="153">
        <v>0.89</v>
      </c>
      <c r="E60" s="128"/>
      <c r="F60" s="58"/>
      <c r="G60" s="58"/>
      <c r="H60" s="59"/>
      <c r="I60" s="60"/>
      <c r="J60" s="58"/>
      <c r="K60" s="58"/>
      <c r="L60" s="58"/>
      <c r="M60" s="58"/>
      <c r="N60" s="129"/>
      <c r="O60" s="58"/>
      <c r="P60" s="58"/>
      <c r="Q60" s="58"/>
      <c r="R60" s="128"/>
      <c r="S60" s="58"/>
      <c r="T60" s="59"/>
      <c r="U60" s="58"/>
      <c r="V60" s="58"/>
      <c r="W60" s="58"/>
      <c r="X60" s="128"/>
      <c r="Y60" s="58"/>
      <c r="Z60" s="35"/>
    </row>
    <row r="61" spans="1:26">
      <c r="A61" s="36"/>
      <c r="B61" s="38" t="s">
        <v>271</v>
      </c>
      <c r="C61" s="410" t="s">
        <v>272</v>
      </c>
      <c r="D61" s="411"/>
      <c r="E61" s="410" t="s">
        <v>273</v>
      </c>
      <c r="F61" s="411"/>
      <c r="G61" s="417" t="s">
        <v>292</v>
      </c>
      <c r="H61" s="418"/>
      <c r="I61" s="410" t="s">
        <v>272</v>
      </c>
      <c r="J61" s="411"/>
      <c r="K61" s="410" t="s">
        <v>273</v>
      </c>
      <c r="L61" s="411"/>
      <c r="M61" s="417" t="s">
        <v>292</v>
      </c>
      <c r="N61" s="418"/>
      <c r="O61" s="410" t="s">
        <v>272</v>
      </c>
      <c r="P61" s="411"/>
      <c r="Q61" s="410" t="s">
        <v>273</v>
      </c>
      <c r="R61" s="411"/>
      <c r="S61" s="417" t="s">
        <v>292</v>
      </c>
      <c r="T61" s="418"/>
      <c r="U61" s="410" t="s">
        <v>272</v>
      </c>
      <c r="V61" s="411"/>
      <c r="W61" s="410" t="s">
        <v>273</v>
      </c>
      <c r="X61" s="411"/>
      <c r="Y61" s="417" t="s">
        <v>292</v>
      </c>
      <c r="Z61" s="418"/>
    </row>
    <row r="62" spans="1:26" ht="15" customHeight="1">
      <c r="A62" s="419" t="s">
        <v>102</v>
      </c>
      <c r="B62" s="37" t="s">
        <v>274</v>
      </c>
      <c r="C62" s="408"/>
      <c r="D62" s="409"/>
      <c r="E62" s="408"/>
      <c r="F62" s="409"/>
      <c r="G62" s="408">
        <f>SUM(C62:F62)</f>
        <v>0</v>
      </c>
      <c r="H62" s="409"/>
      <c r="I62" s="408"/>
      <c r="J62" s="409"/>
      <c r="K62" s="408"/>
      <c r="L62" s="409"/>
      <c r="M62" s="408">
        <f>I62+K62</f>
        <v>0</v>
      </c>
      <c r="N62" s="409"/>
      <c r="O62" s="408"/>
      <c r="P62" s="409"/>
      <c r="Q62" s="408"/>
      <c r="R62" s="409"/>
      <c r="S62" s="408"/>
      <c r="T62" s="409"/>
      <c r="U62" s="408"/>
      <c r="V62" s="409"/>
      <c r="W62" s="408"/>
      <c r="X62" s="409"/>
      <c r="Y62" s="408"/>
      <c r="Z62" s="409"/>
    </row>
    <row r="63" spans="1:26">
      <c r="A63" s="420"/>
      <c r="B63" s="37" t="s">
        <v>137</v>
      </c>
      <c r="C63" s="408"/>
      <c r="D63" s="409"/>
      <c r="E63" s="408">
        <v>150</v>
      </c>
      <c r="F63" s="409"/>
      <c r="G63" s="408">
        <f>SUM(C63:F63)</f>
        <v>150</v>
      </c>
      <c r="H63" s="409"/>
      <c r="I63" s="408"/>
      <c r="J63" s="409"/>
      <c r="K63" s="408"/>
      <c r="L63" s="409"/>
      <c r="M63" s="408">
        <f>I63+K63</f>
        <v>0</v>
      </c>
      <c r="N63" s="409"/>
      <c r="O63" s="408"/>
      <c r="P63" s="409"/>
      <c r="Q63" s="408"/>
      <c r="R63" s="409"/>
      <c r="S63" s="408"/>
      <c r="T63" s="409"/>
      <c r="U63" s="408"/>
      <c r="V63" s="409"/>
      <c r="W63" s="408"/>
      <c r="X63" s="409"/>
      <c r="Y63" s="408"/>
      <c r="Z63" s="409"/>
    </row>
    <row r="64" spans="1:26">
      <c r="A64" s="420"/>
      <c r="B64" s="37" t="s">
        <v>275</v>
      </c>
      <c r="C64" s="408"/>
      <c r="D64" s="409"/>
      <c r="E64" s="408"/>
      <c r="F64" s="409"/>
      <c r="G64" s="408">
        <f>SUM(C64:F64)</f>
        <v>0</v>
      </c>
      <c r="H64" s="409"/>
      <c r="I64" s="408"/>
      <c r="J64" s="409"/>
      <c r="K64" s="408"/>
      <c r="L64" s="409"/>
      <c r="M64" s="408">
        <f>I64+K64</f>
        <v>0</v>
      </c>
      <c r="N64" s="409"/>
      <c r="O64" s="408"/>
      <c r="P64" s="409"/>
      <c r="Q64" s="408"/>
      <c r="R64" s="409"/>
      <c r="S64" s="408"/>
      <c r="T64" s="409"/>
      <c r="U64" s="408"/>
      <c r="V64" s="409"/>
      <c r="W64" s="408"/>
      <c r="X64" s="409"/>
      <c r="Y64" s="408"/>
      <c r="Z64" s="409"/>
    </row>
    <row r="65" spans="1:26">
      <c r="A65" s="420"/>
      <c r="B65" s="37" t="s">
        <v>276</v>
      </c>
      <c r="C65" s="408"/>
      <c r="D65" s="409"/>
      <c r="E65" s="408"/>
      <c r="F65" s="409"/>
      <c r="G65" s="408"/>
      <c r="H65" s="409"/>
      <c r="I65" s="408"/>
      <c r="J65" s="409"/>
      <c r="K65" s="408"/>
      <c r="L65" s="409"/>
      <c r="M65" s="408"/>
      <c r="N65" s="409"/>
      <c r="O65" s="408"/>
      <c r="P65" s="409"/>
      <c r="Q65" s="408"/>
      <c r="R65" s="409"/>
      <c r="S65" s="408"/>
      <c r="T65" s="409"/>
      <c r="U65" s="408"/>
      <c r="V65" s="409"/>
      <c r="W65" s="408"/>
      <c r="X65" s="409"/>
      <c r="Y65" s="408"/>
      <c r="Z65" s="409"/>
    </row>
    <row r="66" spans="1:26">
      <c r="A66" s="420"/>
      <c r="B66" s="37" t="s">
        <v>277</v>
      </c>
      <c r="C66" s="408"/>
      <c r="D66" s="409"/>
      <c r="E66" s="408"/>
      <c r="F66" s="409"/>
      <c r="G66" s="408"/>
      <c r="H66" s="409"/>
      <c r="I66" s="408"/>
      <c r="J66" s="409"/>
      <c r="K66" s="408"/>
      <c r="L66" s="409"/>
      <c r="M66" s="408"/>
      <c r="N66" s="409"/>
      <c r="O66" s="408"/>
      <c r="P66" s="409"/>
      <c r="Q66" s="408"/>
      <c r="R66" s="409"/>
      <c r="S66" s="408"/>
      <c r="T66" s="409"/>
      <c r="U66" s="408"/>
      <c r="V66" s="409"/>
      <c r="W66" s="408"/>
      <c r="X66" s="409"/>
      <c r="Y66" s="408"/>
      <c r="Z66" s="409"/>
    </row>
    <row r="67" spans="1:26">
      <c r="A67" s="420"/>
      <c r="B67" s="37" t="s">
        <v>278</v>
      </c>
      <c r="C67" s="408"/>
      <c r="D67" s="409"/>
      <c r="E67" s="408"/>
      <c r="F67" s="409"/>
      <c r="G67" s="408"/>
      <c r="H67" s="409"/>
      <c r="I67" s="408"/>
      <c r="J67" s="409"/>
      <c r="K67" s="408"/>
      <c r="L67" s="409"/>
      <c r="M67" s="408"/>
      <c r="N67" s="409"/>
      <c r="O67" s="408"/>
      <c r="P67" s="409"/>
      <c r="Q67" s="408"/>
      <c r="R67" s="409"/>
      <c r="S67" s="408"/>
      <c r="T67" s="409"/>
      <c r="U67" s="408"/>
      <c r="V67" s="409"/>
      <c r="W67" s="408"/>
      <c r="X67" s="409"/>
      <c r="Y67" s="408"/>
      <c r="Z67" s="409"/>
    </row>
    <row r="68" spans="1:26">
      <c r="A68" s="420"/>
      <c r="B68" s="37" t="s">
        <v>279</v>
      </c>
      <c r="C68" s="408"/>
      <c r="D68" s="409"/>
      <c r="E68" s="408"/>
      <c r="F68" s="409"/>
      <c r="G68" s="408"/>
      <c r="H68" s="409"/>
      <c r="I68" s="408"/>
      <c r="J68" s="409"/>
      <c r="K68" s="408"/>
      <c r="L68" s="409"/>
      <c r="M68" s="408"/>
      <c r="N68" s="409"/>
      <c r="O68" s="408"/>
      <c r="P68" s="409"/>
      <c r="Q68" s="408"/>
      <c r="R68" s="409"/>
      <c r="S68" s="408"/>
      <c r="T68" s="409"/>
      <c r="U68" s="408"/>
      <c r="V68" s="409"/>
      <c r="W68" s="408"/>
      <c r="X68" s="409"/>
      <c r="Y68" s="408"/>
      <c r="Z68" s="409"/>
    </row>
    <row r="69" spans="1:26">
      <c r="A69" s="420"/>
      <c r="B69" s="9" t="s">
        <v>290</v>
      </c>
      <c r="C69" s="408">
        <f>SUM(C62:D68)</f>
        <v>0</v>
      </c>
      <c r="D69" s="409"/>
      <c r="E69" s="408">
        <f>SUM(E62:F68)</f>
        <v>150</v>
      </c>
      <c r="F69" s="409"/>
      <c r="G69" s="408"/>
      <c r="H69" s="409"/>
      <c r="I69" s="408">
        <f>SUM(I62:J68)</f>
        <v>0</v>
      </c>
      <c r="J69" s="409"/>
      <c r="K69" s="408">
        <f>SUM(K62:L68)</f>
        <v>0</v>
      </c>
      <c r="L69" s="409"/>
      <c r="M69" s="408"/>
      <c r="N69" s="409"/>
      <c r="O69" s="408">
        <f>SUM(O61:P68)</f>
        <v>0</v>
      </c>
      <c r="P69" s="409"/>
      <c r="Q69" s="408">
        <f>SUM(Q61:R68)</f>
        <v>0</v>
      </c>
      <c r="R69" s="409"/>
      <c r="S69" s="408"/>
      <c r="T69" s="409"/>
      <c r="U69" s="408">
        <f>SUM(U62:V68)</f>
        <v>0</v>
      </c>
      <c r="V69" s="409"/>
      <c r="W69" s="408">
        <f>SUM(W62:X68)</f>
        <v>0</v>
      </c>
      <c r="X69" s="409"/>
      <c r="Y69" s="408"/>
      <c r="Z69" s="409"/>
    </row>
    <row r="70" spans="1:26">
      <c r="A70" s="420"/>
      <c r="B70" s="37" t="s">
        <v>291</v>
      </c>
      <c r="G70" s="408">
        <f>SUM(G62:H69)</f>
        <v>150</v>
      </c>
      <c r="H70" s="409"/>
      <c r="M70" s="408">
        <f>SUM(M62:N69)</f>
        <v>0</v>
      </c>
      <c r="N70" s="409"/>
      <c r="O70" s="408"/>
      <c r="P70" s="409"/>
      <c r="Q70" s="408"/>
      <c r="R70" s="409"/>
      <c r="S70" s="408">
        <f>SUM(S62:T69)</f>
        <v>0</v>
      </c>
      <c r="T70" s="409"/>
      <c r="Y70" s="408">
        <f>SUM(Y62:Z69)</f>
        <v>0</v>
      </c>
      <c r="Z70" s="409"/>
    </row>
    <row r="71" spans="1:26" ht="6" customHeight="1">
      <c r="A71" s="98"/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spans="1:26" ht="15" customHeight="1">
      <c r="A72" s="419" t="s">
        <v>103</v>
      </c>
      <c r="B72" s="32" t="s">
        <v>280</v>
      </c>
      <c r="C72" s="408"/>
      <c r="D72" s="409"/>
      <c r="E72" s="408"/>
      <c r="F72" s="409"/>
      <c r="G72" s="408"/>
      <c r="H72" s="409"/>
      <c r="I72" s="408"/>
      <c r="J72" s="409"/>
      <c r="K72" s="408"/>
      <c r="L72" s="409"/>
      <c r="M72" s="408"/>
      <c r="N72" s="409"/>
      <c r="O72" s="408"/>
      <c r="P72" s="409"/>
      <c r="Q72" s="408"/>
      <c r="R72" s="409"/>
      <c r="S72" s="408"/>
      <c r="T72" s="409"/>
      <c r="U72" s="408"/>
      <c r="V72" s="409"/>
      <c r="W72" s="408"/>
      <c r="X72" s="409"/>
      <c r="Y72" s="408"/>
      <c r="Z72" s="409"/>
    </row>
    <row r="73" spans="1:26">
      <c r="A73" s="420"/>
      <c r="B73" s="37" t="s">
        <v>281</v>
      </c>
      <c r="C73" s="408"/>
      <c r="D73" s="409"/>
      <c r="E73" s="408"/>
      <c r="F73" s="409"/>
      <c r="G73" s="408"/>
      <c r="H73" s="409"/>
      <c r="I73" s="408"/>
      <c r="J73" s="409"/>
      <c r="K73" s="408"/>
      <c r="L73" s="409"/>
      <c r="M73" s="408"/>
      <c r="N73" s="409"/>
      <c r="O73" s="408"/>
      <c r="P73" s="409"/>
      <c r="Q73" s="408"/>
      <c r="R73" s="409"/>
      <c r="S73" s="408"/>
      <c r="T73" s="409"/>
      <c r="U73" s="408"/>
      <c r="V73" s="409"/>
      <c r="W73" s="408"/>
      <c r="X73" s="409"/>
      <c r="Y73" s="408"/>
      <c r="Z73" s="409"/>
    </row>
    <row r="74" spans="1:26">
      <c r="A74" s="420"/>
      <c r="B74" s="37" t="s">
        <v>282</v>
      </c>
      <c r="C74" s="408"/>
      <c r="D74" s="409"/>
      <c r="E74" s="408"/>
      <c r="F74" s="409"/>
      <c r="G74" s="408"/>
      <c r="H74" s="409"/>
      <c r="I74" s="408"/>
      <c r="J74" s="409"/>
      <c r="K74" s="408"/>
      <c r="L74" s="409"/>
      <c r="M74" s="408"/>
      <c r="N74" s="409"/>
      <c r="O74" s="408"/>
      <c r="P74" s="409"/>
      <c r="Q74" s="408"/>
      <c r="R74" s="409"/>
      <c r="S74" s="408"/>
      <c r="T74" s="409"/>
      <c r="U74" s="408"/>
      <c r="V74" s="409"/>
      <c r="W74" s="408"/>
      <c r="X74" s="409"/>
      <c r="Y74" s="408"/>
      <c r="Z74" s="409"/>
    </row>
    <row r="75" spans="1:26">
      <c r="A75" s="420"/>
      <c r="B75" s="37" t="s">
        <v>279</v>
      </c>
      <c r="C75" s="408"/>
      <c r="D75" s="409"/>
      <c r="E75" s="408"/>
      <c r="F75" s="409"/>
      <c r="G75" s="408"/>
      <c r="H75" s="409"/>
      <c r="I75" s="408"/>
      <c r="J75" s="409"/>
      <c r="K75" s="408"/>
      <c r="L75" s="409"/>
      <c r="M75" s="408"/>
      <c r="N75" s="409"/>
      <c r="O75" s="408"/>
      <c r="P75" s="409"/>
      <c r="Q75" s="408"/>
      <c r="R75" s="409"/>
      <c r="S75" s="408"/>
      <c r="T75" s="409"/>
      <c r="U75" s="408"/>
      <c r="V75" s="409"/>
      <c r="W75" s="408"/>
      <c r="X75" s="409"/>
      <c r="Y75" s="408"/>
      <c r="Z75" s="409"/>
    </row>
    <row r="76" spans="1:26">
      <c r="A76" s="420"/>
      <c r="B76" s="37" t="s">
        <v>283</v>
      </c>
      <c r="C76" s="408"/>
      <c r="D76" s="409"/>
      <c r="E76" s="408"/>
      <c r="F76" s="409"/>
      <c r="G76" s="408"/>
      <c r="H76" s="409"/>
      <c r="I76" s="408"/>
      <c r="J76" s="409"/>
      <c r="K76" s="408"/>
      <c r="L76" s="409"/>
      <c r="M76" s="408"/>
      <c r="N76" s="409"/>
      <c r="O76" s="408"/>
      <c r="P76" s="409"/>
      <c r="Q76" s="408"/>
      <c r="R76" s="409"/>
      <c r="S76" s="408"/>
      <c r="T76" s="409"/>
      <c r="U76" s="408"/>
      <c r="V76" s="409"/>
      <c r="W76" s="408"/>
      <c r="X76" s="409"/>
      <c r="Y76" s="408"/>
      <c r="Z76" s="409"/>
    </row>
    <row r="77" spans="1:26">
      <c r="A77" s="420"/>
      <c r="B77" s="37" t="s">
        <v>287</v>
      </c>
      <c r="C77" s="421"/>
      <c r="D77" s="422"/>
      <c r="E77" s="421">
        <f>SUM(E72:F76)</f>
        <v>0</v>
      </c>
      <c r="F77" s="422"/>
      <c r="G77" s="408"/>
      <c r="H77" s="409"/>
      <c r="I77" s="408">
        <f>SUM(I72:J76)</f>
        <v>0</v>
      </c>
      <c r="J77" s="409"/>
      <c r="K77" s="408">
        <f>SUM(K72:L76)</f>
        <v>0</v>
      </c>
      <c r="L77" s="409"/>
      <c r="M77" s="408"/>
      <c r="N77" s="409"/>
      <c r="O77" s="408">
        <f>SUM(O72:P76)</f>
        <v>0</v>
      </c>
      <c r="P77" s="409"/>
      <c r="Q77" s="408">
        <f>SUM(Q72:R76)</f>
        <v>0</v>
      </c>
      <c r="R77" s="409"/>
      <c r="S77" s="408"/>
      <c r="T77" s="409"/>
      <c r="U77" s="408">
        <f>SUM(U72:V76)</f>
        <v>0</v>
      </c>
      <c r="V77" s="409"/>
      <c r="W77" s="408">
        <f>SUM(W72:X76)</f>
        <v>0</v>
      </c>
      <c r="X77" s="409"/>
      <c r="Y77" s="408"/>
      <c r="Z77" s="409"/>
    </row>
    <row r="78" spans="1:26">
      <c r="A78" s="420"/>
      <c r="B78" s="37" t="s">
        <v>288</v>
      </c>
      <c r="E78" s="408"/>
      <c r="F78" s="409"/>
      <c r="G78" s="408"/>
      <c r="H78" s="409"/>
      <c r="I78" s="408"/>
      <c r="J78" s="409"/>
      <c r="K78" s="408"/>
      <c r="L78" s="409"/>
      <c r="M78" s="408"/>
      <c r="N78" s="409"/>
      <c r="O78" s="408"/>
      <c r="P78" s="409"/>
      <c r="Q78" s="408"/>
      <c r="R78" s="409"/>
      <c r="S78" s="408"/>
      <c r="T78" s="409"/>
      <c r="U78" s="408"/>
      <c r="V78" s="409"/>
      <c r="W78" s="408"/>
      <c r="X78" s="409"/>
      <c r="Y78" s="408"/>
      <c r="Z78" s="409"/>
    </row>
    <row r="79" spans="1:26">
      <c r="A79" s="420"/>
      <c r="B79" s="37" t="s">
        <v>289</v>
      </c>
      <c r="C79" s="408"/>
      <c r="D79" s="409"/>
      <c r="E79" s="408"/>
      <c r="F79" s="409"/>
      <c r="G79" s="408">
        <f>SUM(C77:F77)</f>
        <v>0</v>
      </c>
      <c r="H79" s="409"/>
      <c r="I79" s="408"/>
      <c r="J79" s="409"/>
      <c r="K79" s="408"/>
      <c r="L79" s="409"/>
      <c r="M79" s="408">
        <f>SUM(I72:L76)</f>
        <v>0</v>
      </c>
      <c r="N79" s="409"/>
      <c r="O79" s="408"/>
      <c r="P79" s="409"/>
      <c r="Q79" s="408"/>
      <c r="R79" s="409"/>
      <c r="S79" s="408">
        <f>SUM(O72:R76)</f>
        <v>0</v>
      </c>
      <c r="T79" s="409"/>
      <c r="U79" s="408"/>
      <c r="V79" s="409"/>
      <c r="W79" s="408"/>
      <c r="X79" s="409"/>
      <c r="Y79" s="408">
        <f>SUM(U72:X76)</f>
        <v>0</v>
      </c>
      <c r="Z79" s="409"/>
    </row>
    <row r="80" spans="1:26" ht="6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</row>
    <row r="81" spans="1:26">
      <c r="A81" s="423" t="s">
        <v>431</v>
      </c>
      <c r="B81" s="424"/>
    </row>
    <row r="82" spans="1:26" ht="15.75" customHeight="1">
      <c r="A82" s="425"/>
      <c r="B82" s="425"/>
      <c r="Q82" s="100"/>
      <c r="R82" s="100"/>
      <c r="S82" s="100"/>
      <c r="U82" s="62"/>
      <c r="V82" s="62"/>
      <c r="W82" s="62"/>
      <c r="X82" s="62"/>
    </row>
    <row r="83" spans="1:26" ht="21" customHeight="1">
      <c r="A83" s="425"/>
      <c r="B83" s="425"/>
      <c r="G83" s="347" t="s">
        <v>425</v>
      </c>
      <c r="H83" s="347"/>
      <c r="I83" s="347"/>
      <c r="J83" s="347"/>
      <c r="K83" s="347"/>
      <c r="L83" s="348" t="s">
        <v>427</v>
      </c>
      <c r="M83" s="348"/>
      <c r="N83" s="348"/>
      <c r="O83" s="348"/>
      <c r="P83" s="349" t="s">
        <v>306</v>
      </c>
      <c r="Q83" s="349"/>
      <c r="R83" s="350"/>
      <c r="S83" s="350"/>
      <c r="T83" s="353" t="str">
        <f>IF(R83=0, " ", IF(R83=3352, "Correct Pt", "Error Check Pt ID"))</f>
        <v xml:space="preserve"> </v>
      </c>
      <c r="U83" s="354"/>
      <c r="V83" s="354"/>
      <c r="W83" s="355"/>
      <c r="X83" s="99"/>
      <c r="Y83" s="99"/>
      <c r="Z83" s="99"/>
    </row>
    <row r="84" spans="1:26">
      <c r="A84" s="425"/>
      <c r="B84" s="425"/>
      <c r="G84" s="348" t="s">
        <v>368</v>
      </c>
      <c r="H84" s="348"/>
      <c r="I84" s="348"/>
      <c r="J84" s="348"/>
      <c r="K84" s="348"/>
      <c r="L84" s="77" t="s">
        <v>371</v>
      </c>
      <c r="M84" s="77"/>
      <c r="N84" s="77"/>
      <c r="O84" s="149" t="s">
        <v>366</v>
      </c>
      <c r="P84" s="76"/>
      <c r="Q84" s="149"/>
      <c r="R84" s="356" t="s">
        <v>367</v>
      </c>
      <c r="S84" s="356"/>
      <c r="T84" s="356"/>
      <c r="U84" s="356"/>
      <c r="V84" s="356"/>
      <c r="W84" s="356"/>
    </row>
    <row r="85" spans="1:26">
      <c r="A85" s="425"/>
      <c r="B85" s="425"/>
      <c r="G85" s="404" t="s">
        <v>337</v>
      </c>
      <c r="H85" s="404"/>
      <c r="I85" s="404"/>
      <c r="J85" s="404"/>
      <c r="K85" s="404"/>
      <c r="L85" s="404"/>
      <c r="M85" s="404"/>
      <c r="N85" s="404"/>
      <c r="O85" s="404"/>
      <c r="P85" s="404"/>
      <c r="Q85" s="404"/>
      <c r="R85" s="348" t="s">
        <v>340</v>
      </c>
      <c r="S85" s="348"/>
      <c r="T85" s="348"/>
      <c r="U85" s="361" t="s">
        <v>430</v>
      </c>
      <c r="V85" s="361"/>
      <c r="W85" s="361"/>
    </row>
    <row r="86" spans="1:26">
      <c r="B86" s="47"/>
      <c r="Q86" s="48"/>
    </row>
  </sheetData>
  <mergeCells count="236">
    <mergeCell ref="A81:B85"/>
    <mergeCell ref="G84:K84"/>
    <mergeCell ref="G85:Q85"/>
    <mergeCell ref="R85:T85"/>
    <mergeCell ref="U85:W85"/>
    <mergeCell ref="O79:P79"/>
    <mergeCell ref="Q79:R79"/>
    <mergeCell ref="S79:T79"/>
    <mergeCell ref="U79:V79"/>
    <mergeCell ref="W79:X79"/>
    <mergeCell ref="R84:W84"/>
    <mergeCell ref="A72:A79"/>
    <mergeCell ref="G83:K83"/>
    <mergeCell ref="L83:O83"/>
    <mergeCell ref="R83:S83"/>
    <mergeCell ref="T83:W83"/>
    <mergeCell ref="P83:Q83"/>
    <mergeCell ref="E78:F78"/>
    <mergeCell ref="G78:H78"/>
    <mergeCell ref="I78:J78"/>
    <mergeCell ref="K78:L78"/>
    <mergeCell ref="M78:N78"/>
    <mergeCell ref="Y79:Z79"/>
    <mergeCell ref="C79:D79"/>
    <mergeCell ref="E79:F79"/>
    <mergeCell ref="G79:H79"/>
    <mergeCell ref="I79:J79"/>
    <mergeCell ref="K79:L79"/>
    <mergeCell ref="M79:N79"/>
    <mergeCell ref="O78:P78"/>
    <mergeCell ref="Q78:R78"/>
    <mergeCell ref="S78:T78"/>
    <mergeCell ref="U78:V78"/>
    <mergeCell ref="W78:X78"/>
    <mergeCell ref="Y78:Z78"/>
    <mergeCell ref="U76:V76"/>
    <mergeCell ref="W76:X76"/>
    <mergeCell ref="Y76:Z76"/>
    <mergeCell ref="C77:D77"/>
    <mergeCell ref="E77:F77"/>
    <mergeCell ref="G77:H77"/>
    <mergeCell ref="I77:J77"/>
    <mergeCell ref="K77:L77"/>
    <mergeCell ref="M77:N77"/>
    <mergeCell ref="O77:P77"/>
    <mergeCell ref="Q77:R77"/>
    <mergeCell ref="S77:T77"/>
    <mergeCell ref="U77:V77"/>
    <mergeCell ref="W77:X77"/>
    <mergeCell ref="Y77:Z77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U74:V74"/>
    <mergeCell ref="W74:X74"/>
    <mergeCell ref="Y74:Z74"/>
    <mergeCell ref="C75:D75"/>
    <mergeCell ref="E75:F75"/>
    <mergeCell ref="G75:H75"/>
    <mergeCell ref="I75:J75"/>
    <mergeCell ref="K75:L75"/>
    <mergeCell ref="Y75:Z75"/>
    <mergeCell ref="M75:N75"/>
    <mergeCell ref="O75:P75"/>
    <mergeCell ref="Q75:R75"/>
    <mergeCell ref="S75:T75"/>
    <mergeCell ref="U75:V75"/>
    <mergeCell ref="W75:X75"/>
    <mergeCell ref="C74:D74"/>
    <mergeCell ref="E74:F74"/>
    <mergeCell ref="G74:H74"/>
    <mergeCell ref="I74:J74"/>
    <mergeCell ref="K74:L74"/>
    <mergeCell ref="M74:N74"/>
    <mergeCell ref="O74:P74"/>
    <mergeCell ref="Q74:R74"/>
    <mergeCell ref="S74:T74"/>
    <mergeCell ref="Q72:R72"/>
    <mergeCell ref="S72:T72"/>
    <mergeCell ref="U72:V72"/>
    <mergeCell ref="W72:X72"/>
    <mergeCell ref="Y72:Z72"/>
    <mergeCell ref="C73:D73"/>
    <mergeCell ref="E73:F73"/>
    <mergeCell ref="G73:H73"/>
    <mergeCell ref="I73:J73"/>
    <mergeCell ref="K73:L73"/>
    <mergeCell ref="E72:F72"/>
    <mergeCell ref="C72:D72"/>
    <mergeCell ref="K72:L72"/>
    <mergeCell ref="M72:N72"/>
    <mergeCell ref="O72:P72"/>
    <mergeCell ref="M73:N73"/>
    <mergeCell ref="O73:P73"/>
    <mergeCell ref="Q73:R73"/>
    <mergeCell ref="S73:T73"/>
    <mergeCell ref="U73:V73"/>
    <mergeCell ref="W73:X73"/>
    <mergeCell ref="Y73:Z73"/>
    <mergeCell ref="U69:V69"/>
    <mergeCell ref="W69:X69"/>
    <mergeCell ref="Y69:Z69"/>
    <mergeCell ref="G70:H70"/>
    <mergeCell ref="M70:N70"/>
    <mergeCell ref="O70:P70"/>
    <mergeCell ref="Q70:R70"/>
    <mergeCell ref="S70:T70"/>
    <mergeCell ref="Y70:Z70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U67:V67"/>
    <mergeCell ref="W67:X67"/>
    <mergeCell ref="Y67:Z67"/>
    <mergeCell ref="C68:D68"/>
    <mergeCell ref="E68:F68"/>
    <mergeCell ref="G68:H68"/>
    <mergeCell ref="I68:J68"/>
    <mergeCell ref="K68:L68"/>
    <mergeCell ref="Y68:Z68"/>
    <mergeCell ref="M68:N68"/>
    <mergeCell ref="O68:P68"/>
    <mergeCell ref="Q68:R68"/>
    <mergeCell ref="S68:T68"/>
    <mergeCell ref="U68:V68"/>
    <mergeCell ref="W68:X68"/>
    <mergeCell ref="C67:D67"/>
    <mergeCell ref="E67:F67"/>
    <mergeCell ref="G67:H67"/>
    <mergeCell ref="I67:J67"/>
    <mergeCell ref="K67:L67"/>
    <mergeCell ref="M67:N67"/>
    <mergeCell ref="O67:P67"/>
    <mergeCell ref="Q67:R67"/>
    <mergeCell ref="S67:T67"/>
    <mergeCell ref="C65:D65"/>
    <mergeCell ref="E65:F65"/>
    <mergeCell ref="G65:H65"/>
    <mergeCell ref="I65:J65"/>
    <mergeCell ref="K65:L65"/>
    <mergeCell ref="Y65:Z65"/>
    <mergeCell ref="C66:D66"/>
    <mergeCell ref="E66:F66"/>
    <mergeCell ref="G66:H66"/>
    <mergeCell ref="I66:J66"/>
    <mergeCell ref="K66:L66"/>
    <mergeCell ref="M66:N66"/>
    <mergeCell ref="O66:P66"/>
    <mergeCell ref="Q66:R66"/>
    <mergeCell ref="S66:T66"/>
    <mergeCell ref="M65:N65"/>
    <mergeCell ref="O65:P65"/>
    <mergeCell ref="Q65:R65"/>
    <mergeCell ref="S65:T65"/>
    <mergeCell ref="U65:V65"/>
    <mergeCell ref="W65:X65"/>
    <mergeCell ref="U66:V66"/>
    <mergeCell ref="W66:X66"/>
    <mergeCell ref="Y66:Z66"/>
    <mergeCell ref="U62:V62"/>
    <mergeCell ref="W62:X62"/>
    <mergeCell ref="U63:V63"/>
    <mergeCell ref="W63:X63"/>
    <mergeCell ref="Y63:Z63"/>
    <mergeCell ref="C64:D64"/>
    <mergeCell ref="E64:F64"/>
    <mergeCell ref="G64:H64"/>
    <mergeCell ref="I64:J64"/>
    <mergeCell ref="K64:L64"/>
    <mergeCell ref="M64:N64"/>
    <mergeCell ref="O64:P64"/>
    <mergeCell ref="Q64:R64"/>
    <mergeCell ref="S64:T64"/>
    <mergeCell ref="U64:V64"/>
    <mergeCell ref="W64:X64"/>
    <mergeCell ref="Y64:Z64"/>
    <mergeCell ref="S61:T61"/>
    <mergeCell ref="U61:V61"/>
    <mergeCell ref="W61:X61"/>
    <mergeCell ref="Y61:Z61"/>
    <mergeCell ref="A62:A70"/>
    <mergeCell ref="C62:D62"/>
    <mergeCell ref="E62:F62"/>
    <mergeCell ref="G62:H62"/>
    <mergeCell ref="I62:J62"/>
    <mergeCell ref="K62:L62"/>
    <mergeCell ref="Y62:Z62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M62:N62"/>
    <mergeCell ref="O62:P62"/>
    <mergeCell ref="Q62:R62"/>
    <mergeCell ref="S62:T62"/>
    <mergeCell ref="O1:T1"/>
    <mergeCell ref="U1:Z1"/>
    <mergeCell ref="I72:J72"/>
    <mergeCell ref="O61:P61"/>
    <mergeCell ref="Q61:R61"/>
    <mergeCell ref="A3:A56"/>
    <mergeCell ref="B3:B8"/>
    <mergeCell ref="B9:B14"/>
    <mergeCell ref="B15:B20"/>
    <mergeCell ref="B21:B26"/>
    <mergeCell ref="G72:H72"/>
    <mergeCell ref="B27:B32"/>
    <mergeCell ref="B33:B38"/>
    <mergeCell ref="B39:B44"/>
    <mergeCell ref="B45:B50"/>
    <mergeCell ref="B51:B56"/>
    <mergeCell ref="C1:H1"/>
    <mergeCell ref="I1:N1"/>
    <mergeCell ref="C61:D61"/>
    <mergeCell ref="E61:F61"/>
    <mergeCell ref="G61:H61"/>
    <mergeCell ref="I61:J61"/>
    <mergeCell ref="K61:L61"/>
    <mergeCell ref="M61:N61"/>
  </mergeCells>
  <dataValidations count="1">
    <dataValidation allowBlank="1" showInputMessage="1" showErrorMessage="1" prompt="Place cursor over blue box to scan" sqref="R83" xr:uid="{00000000-0002-0000-0600-000000000000}"/>
  </dataValidations>
  <pageMargins left="0.7" right="0.7" top="0.75" bottom="0.75" header="0.3" footer="0.3"/>
  <pageSetup scale="53" orientation="portrait" horizontalDpi="1200" verticalDpi="12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9" tint="0.59999389629810485"/>
  </sheetPr>
  <dimension ref="A3:I86"/>
  <sheetViews>
    <sheetView topLeftCell="A25" workbookViewId="0">
      <selection activeCell="F53" sqref="F53"/>
    </sheetView>
  </sheetViews>
  <sheetFormatPr baseColWidth="10" defaultRowHeight="15"/>
  <cols>
    <col min="1" max="1" width="18.5" customWidth="1"/>
    <col min="2" max="2" width="9.1640625" customWidth="1"/>
    <col min="3" max="3" width="15.6640625" customWidth="1"/>
    <col min="4" max="5" width="8.83203125" customWidth="1"/>
    <col min="6" max="6" width="20" customWidth="1"/>
    <col min="7" max="7" width="13" customWidth="1"/>
    <col min="8" max="8" width="10.5" customWidth="1"/>
    <col min="9" max="9" width="9.1640625" customWidth="1"/>
    <col min="10" max="256" width="8.83203125" customWidth="1"/>
  </cols>
  <sheetData>
    <row r="3" spans="1:7">
      <c r="A3" t="s">
        <v>9</v>
      </c>
      <c r="C3" t="s">
        <v>12</v>
      </c>
      <c r="E3" t="s">
        <v>61</v>
      </c>
    </row>
    <row r="4" spans="1:7">
      <c r="A4" t="s">
        <v>51</v>
      </c>
      <c r="C4" t="s">
        <v>42</v>
      </c>
      <c r="E4" t="s">
        <v>62</v>
      </c>
    </row>
    <row r="5" spans="1:7">
      <c r="A5" t="s">
        <v>18</v>
      </c>
      <c r="C5" t="s">
        <v>43</v>
      </c>
      <c r="E5" t="s">
        <v>63</v>
      </c>
    </row>
    <row r="6" spans="1:7">
      <c r="A6" t="s">
        <v>40</v>
      </c>
      <c r="C6" t="s">
        <v>45</v>
      </c>
      <c r="E6" t="s">
        <v>64</v>
      </c>
    </row>
    <row r="7" spans="1:7">
      <c r="A7" t="s">
        <v>41</v>
      </c>
      <c r="C7" t="s">
        <v>46</v>
      </c>
      <c r="E7" t="s">
        <v>65</v>
      </c>
      <c r="G7" t="s">
        <v>93</v>
      </c>
    </row>
    <row r="8" spans="1:7">
      <c r="A8" t="s">
        <v>19</v>
      </c>
      <c r="C8" t="s">
        <v>44</v>
      </c>
      <c r="E8" t="s">
        <v>196</v>
      </c>
      <c r="G8" t="s">
        <v>92</v>
      </c>
    </row>
    <row r="9" spans="1:7">
      <c r="E9" t="s">
        <v>67</v>
      </c>
      <c r="G9" t="s">
        <v>96</v>
      </c>
    </row>
    <row r="10" spans="1:7">
      <c r="A10" t="s">
        <v>13</v>
      </c>
      <c r="C10" t="s">
        <v>85</v>
      </c>
      <c r="E10" t="s">
        <v>68</v>
      </c>
      <c r="G10" t="s">
        <v>94</v>
      </c>
    </row>
    <row r="11" spans="1:7">
      <c r="A11" t="s">
        <v>24</v>
      </c>
      <c r="C11" t="s">
        <v>81</v>
      </c>
      <c r="E11" t="s">
        <v>69</v>
      </c>
      <c r="G11" t="s">
        <v>95</v>
      </c>
    </row>
    <row r="12" spans="1:7">
      <c r="A12" t="s">
        <v>21</v>
      </c>
      <c r="C12" t="s">
        <v>82</v>
      </c>
      <c r="E12" t="s">
        <v>70</v>
      </c>
    </row>
    <row r="13" spans="1:7">
      <c r="A13" t="s">
        <v>22</v>
      </c>
      <c r="C13" t="s">
        <v>83</v>
      </c>
      <c r="E13" t="s">
        <v>71</v>
      </c>
    </row>
    <row r="14" spans="1:7">
      <c r="A14" t="s">
        <v>23</v>
      </c>
      <c r="C14" t="s">
        <v>84</v>
      </c>
      <c r="G14" t="s">
        <v>97</v>
      </c>
    </row>
    <row r="15" spans="1:7">
      <c r="G15" t="s">
        <v>92</v>
      </c>
    </row>
    <row r="16" spans="1:7">
      <c r="A16" t="s">
        <v>10</v>
      </c>
      <c r="C16" t="s">
        <v>55</v>
      </c>
      <c r="E16" t="s">
        <v>16</v>
      </c>
      <c r="G16" t="s">
        <v>42</v>
      </c>
    </row>
    <row r="17" spans="1:8">
      <c r="A17" t="s">
        <v>20</v>
      </c>
      <c r="C17" t="s">
        <v>42</v>
      </c>
      <c r="E17" t="s">
        <v>56</v>
      </c>
      <c r="G17" t="s">
        <v>98</v>
      </c>
    </row>
    <row r="18" spans="1:8">
      <c r="A18" t="s">
        <v>47</v>
      </c>
      <c r="C18" t="s">
        <v>52</v>
      </c>
      <c r="E18" t="s">
        <v>57</v>
      </c>
      <c r="G18" t="s">
        <v>99</v>
      </c>
    </row>
    <row r="19" spans="1:8">
      <c r="A19" t="s">
        <v>27</v>
      </c>
      <c r="C19" t="s">
        <v>53</v>
      </c>
      <c r="E19" t="s">
        <v>58</v>
      </c>
      <c r="G19" t="s">
        <v>100</v>
      </c>
    </row>
    <row r="20" spans="1:8">
      <c r="A20" t="s">
        <v>28</v>
      </c>
      <c r="C20" t="s">
        <v>54</v>
      </c>
      <c r="E20" t="s">
        <v>59</v>
      </c>
      <c r="G20" t="s">
        <v>101</v>
      </c>
    </row>
    <row r="21" spans="1:8">
      <c r="A21" t="s">
        <v>48</v>
      </c>
    </row>
    <row r="22" spans="1:8">
      <c r="A22" t="s">
        <v>49</v>
      </c>
      <c r="C22" t="s">
        <v>78</v>
      </c>
      <c r="E22" t="s">
        <v>77</v>
      </c>
      <c r="F22" t="s">
        <v>154</v>
      </c>
      <c r="G22" t="s">
        <v>37</v>
      </c>
    </row>
    <row r="23" spans="1:8">
      <c r="A23" t="s">
        <v>50</v>
      </c>
      <c r="C23" t="s">
        <v>79</v>
      </c>
      <c r="E23" s="7">
        <v>1</v>
      </c>
      <c r="F23" t="s">
        <v>150</v>
      </c>
      <c r="G23" t="s">
        <v>104</v>
      </c>
    </row>
    <row r="24" spans="1:8">
      <c r="C24" t="s">
        <v>80</v>
      </c>
      <c r="E24" s="7">
        <v>2</v>
      </c>
      <c r="F24" t="s">
        <v>151</v>
      </c>
      <c r="G24" t="s">
        <v>105</v>
      </c>
    </row>
    <row r="25" spans="1:8">
      <c r="E25" s="7">
        <v>3</v>
      </c>
      <c r="F25" t="s">
        <v>152</v>
      </c>
      <c r="G25" t="s">
        <v>106</v>
      </c>
    </row>
    <row r="26" spans="1:8">
      <c r="A26" t="s">
        <v>86</v>
      </c>
      <c r="B26" t="s">
        <v>168</v>
      </c>
      <c r="E26" s="7">
        <v>4</v>
      </c>
      <c r="F26" t="s">
        <v>153</v>
      </c>
    </row>
    <row r="27" spans="1:8">
      <c r="A27" t="s">
        <v>81</v>
      </c>
      <c r="B27" t="s">
        <v>42</v>
      </c>
      <c r="E27" s="7">
        <v>5</v>
      </c>
      <c r="F27" t="s">
        <v>74</v>
      </c>
    </row>
    <row r="28" spans="1:8">
      <c r="A28" t="s">
        <v>87</v>
      </c>
      <c r="B28" t="s">
        <v>169</v>
      </c>
      <c r="G28" t="s">
        <v>147</v>
      </c>
      <c r="H28" t="s">
        <v>117</v>
      </c>
    </row>
    <row r="29" spans="1:8">
      <c r="A29" t="s">
        <v>88</v>
      </c>
      <c r="B29" t="s">
        <v>170</v>
      </c>
      <c r="D29" t="s">
        <v>112</v>
      </c>
      <c r="F29" t="s">
        <v>72</v>
      </c>
      <c r="G29" t="s">
        <v>79</v>
      </c>
      <c r="H29" t="s">
        <v>118</v>
      </c>
    </row>
    <row r="30" spans="1:8">
      <c r="A30" t="s">
        <v>89</v>
      </c>
      <c r="B30" t="s">
        <v>171</v>
      </c>
      <c r="D30" t="s">
        <v>107</v>
      </c>
      <c r="F30" t="s">
        <v>1</v>
      </c>
      <c r="G30" t="s">
        <v>54</v>
      </c>
      <c r="H30" t="s">
        <v>79</v>
      </c>
    </row>
    <row r="31" spans="1:8">
      <c r="A31" t="s">
        <v>90</v>
      </c>
      <c r="D31" t="s">
        <v>108</v>
      </c>
      <c r="F31" t="s">
        <v>116</v>
      </c>
      <c r="H31" t="s">
        <v>119</v>
      </c>
    </row>
    <row r="32" spans="1:8">
      <c r="A32" t="s">
        <v>91</v>
      </c>
      <c r="D32" t="s">
        <v>109</v>
      </c>
      <c r="F32" t="s">
        <v>113</v>
      </c>
    </row>
    <row r="33" spans="1:9">
      <c r="D33" t="s">
        <v>110</v>
      </c>
      <c r="F33" t="s">
        <v>114</v>
      </c>
    </row>
    <row r="34" spans="1:9">
      <c r="D34" t="s">
        <v>212</v>
      </c>
      <c r="F34" t="s">
        <v>115</v>
      </c>
      <c r="I34" t="s">
        <v>201</v>
      </c>
    </row>
    <row r="35" spans="1:9">
      <c r="C35" t="s">
        <v>73</v>
      </c>
      <c r="D35" t="s">
        <v>111</v>
      </c>
      <c r="H35" t="s">
        <v>160</v>
      </c>
      <c r="I35" t="s">
        <v>202</v>
      </c>
    </row>
    <row r="36" spans="1:9">
      <c r="A36" t="s">
        <v>155</v>
      </c>
      <c r="C36" t="s">
        <v>124</v>
      </c>
      <c r="E36" t="s">
        <v>133</v>
      </c>
      <c r="G36" t="s">
        <v>120</v>
      </c>
      <c r="H36" t="s">
        <v>161</v>
      </c>
      <c r="I36" t="s">
        <v>205</v>
      </c>
    </row>
    <row r="37" spans="1:9">
      <c r="A37" t="s">
        <v>156</v>
      </c>
      <c r="C37" t="s">
        <v>148</v>
      </c>
      <c r="E37" t="s">
        <v>134</v>
      </c>
      <c r="G37" t="s">
        <v>121</v>
      </c>
      <c r="H37" t="s">
        <v>162</v>
      </c>
      <c r="I37" t="s">
        <v>203</v>
      </c>
    </row>
    <row r="38" spans="1:9" ht="16">
      <c r="A38" s="12" t="s">
        <v>157</v>
      </c>
      <c r="B38" s="11"/>
      <c r="C38" t="s">
        <v>149</v>
      </c>
      <c r="E38" t="s">
        <v>135</v>
      </c>
      <c r="G38" t="s">
        <v>122</v>
      </c>
      <c r="H38" t="s">
        <v>163</v>
      </c>
      <c r="I38" t="s">
        <v>204</v>
      </c>
    </row>
    <row r="39" spans="1:9" ht="16">
      <c r="A39" s="7" t="s">
        <v>158</v>
      </c>
      <c r="B39" s="11"/>
      <c r="C39" t="s">
        <v>125</v>
      </c>
      <c r="E39" t="s">
        <v>136</v>
      </c>
      <c r="G39" t="s">
        <v>123</v>
      </c>
      <c r="H39" t="s">
        <v>164</v>
      </c>
      <c r="I39" t="s">
        <v>39</v>
      </c>
    </row>
    <row r="40" spans="1:9" ht="16">
      <c r="A40" s="7" t="s">
        <v>159</v>
      </c>
      <c r="B40" s="11"/>
      <c r="C40" t="s">
        <v>126</v>
      </c>
      <c r="G40" t="s">
        <v>54</v>
      </c>
      <c r="H40" t="s">
        <v>165</v>
      </c>
    </row>
    <row r="41" spans="1:9">
      <c r="A41" s="8"/>
      <c r="C41" t="s">
        <v>127</v>
      </c>
    </row>
    <row r="42" spans="1:9">
      <c r="A42" s="8"/>
      <c r="C42" t="s">
        <v>128</v>
      </c>
      <c r="E42" t="s">
        <v>167</v>
      </c>
      <c r="F42" t="s">
        <v>137</v>
      </c>
      <c r="H42" t="s">
        <v>33</v>
      </c>
    </row>
    <row r="43" spans="1:9">
      <c r="A43" s="8"/>
      <c r="C43" t="s">
        <v>129</v>
      </c>
      <c r="E43" t="s">
        <v>68</v>
      </c>
      <c r="F43" t="s">
        <v>144</v>
      </c>
      <c r="H43" t="s">
        <v>190</v>
      </c>
    </row>
    <row r="44" spans="1:9">
      <c r="A44" s="8"/>
      <c r="C44" t="s">
        <v>130</v>
      </c>
      <c r="E44" t="s">
        <v>69</v>
      </c>
      <c r="F44" t="s">
        <v>138</v>
      </c>
      <c r="G44" t="s">
        <v>183</v>
      </c>
      <c r="H44" t="s">
        <v>191</v>
      </c>
    </row>
    <row r="45" spans="1:9">
      <c r="A45" s="8"/>
      <c r="C45" t="s">
        <v>131</v>
      </c>
      <c r="D45" t="s">
        <v>172</v>
      </c>
      <c r="E45" t="s">
        <v>179</v>
      </c>
      <c r="F45" t="s">
        <v>139</v>
      </c>
      <c r="G45" t="s">
        <v>170</v>
      </c>
      <c r="H45" t="s">
        <v>192</v>
      </c>
    </row>
    <row r="46" spans="1:9">
      <c r="A46" s="8"/>
      <c r="C46" t="s">
        <v>132</v>
      </c>
      <c r="D46" t="s">
        <v>173</v>
      </c>
      <c r="E46" t="s">
        <v>180</v>
      </c>
      <c r="F46" t="s">
        <v>140</v>
      </c>
      <c r="G46" t="s">
        <v>169</v>
      </c>
      <c r="H46" t="s">
        <v>193</v>
      </c>
    </row>
    <row r="47" spans="1:9">
      <c r="A47" s="8"/>
      <c r="D47" t="s">
        <v>174</v>
      </c>
      <c r="F47" t="s">
        <v>141</v>
      </c>
      <c r="G47" t="s">
        <v>184</v>
      </c>
      <c r="H47" t="s">
        <v>194</v>
      </c>
    </row>
    <row r="48" spans="1:9">
      <c r="A48" s="3"/>
      <c r="D48" t="s">
        <v>175</v>
      </c>
      <c r="F48" t="s">
        <v>142</v>
      </c>
      <c r="G48" t="s">
        <v>185</v>
      </c>
      <c r="H48" t="s">
        <v>195</v>
      </c>
    </row>
    <row r="49" spans="1:8">
      <c r="A49" s="8"/>
      <c r="D49" t="s">
        <v>18</v>
      </c>
      <c r="F49" t="s">
        <v>143</v>
      </c>
      <c r="G49" t="s">
        <v>174</v>
      </c>
      <c r="H49" t="s">
        <v>39</v>
      </c>
    </row>
    <row r="50" spans="1:8">
      <c r="A50" s="8"/>
      <c r="B50" t="s">
        <v>207</v>
      </c>
      <c r="D50" t="s">
        <v>176</v>
      </c>
      <c r="F50" t="s">
        <v>146</v>
      </c>
      <c r="G50" t="s">
        <v>186</v>
      </c>
    </row>
    <row r="51" spans="1:8">
      <c r="B51" t="s">
        <v>206</v>
      </c>
      <c r="D51" t="s">
        <v>178</v>
      </c>
      <c r="F51" t="s">
        <v>213</v>
      </c>
      <c r="G51" t="s">
        <v>187</v>
      </c>
    </row>
    <row r="52" spans="1:8">
      <c r="B52" t="s">
        <v>208</v>
      </c>
      <c r="D52" t="s">
        <v>177</v>
      </c>
      <c r="F52" t="s">
        <v>284</v>
      </c>
      <c r="G52" t="s">
        <v>188</v>
      </c>
    </row>
    <row r="53" spans="1:8">
      <c r="B53" t="s">
        <v>209</v>
      </c>
      <c r="F53" t="s">
        <v>145</v>
      </c>
      <c r="G53" t="s">
        <v>189</v>
      </c>
    </row>
    <row r="54" spans="1:8">
      <c r="B54" t="s">
        <v>210</v>
      </c>
      <c r="D54" t="s">
        <v>198</v>
      </c>
    </row>
    <row r="55" spans="1:8">
      <c r="D55" t="s">
        <v>75</v>
      </c>
    </row>
    <row r="56" spans="1:8">
      <c r="D56" t="s">
        <v>199</v>
      </c>
    </row>
    <row r="57" spans="1:8">
      <c r="D57" t="s">
        <v>200</v>
      </c>
    </row>
    <row r="58" spans="1:8">
      <c r="A58" s="13" t="s">
        <v>226</v>
      </c>
    </row>
    <row r="59" spans="1:8">
      <c r="A59" t="s">
        <v>227</v>
      </c>
    </row>
    <row r="60" spans="1:8">
      <c r="A60" t="s">
        <v>228</v>
      </c>
    </row>
    <row r="61" spans="1:8">
      <c r="A61" t="s">
        <v>229</v>
      </c>
    </row>
    <row r="62" spans="1:8">
      <c r="A62" t="s">
        <v>230</v>
      </c>
    </row>
    <row r="63" spans="1:8">
      <c r="A63" t="s">
        <v>231</v>
      </c>
    </row>
    <row r="64" spans="1:8">
      <c r="A64" t="s">
        <v>232</v>
      </c>
    </row>
    <row r="67" spans="1:1">
      <c r="A67" s="1" t="s">
        <v>233</v>
      </c>
    </row>
    <row r="68" spans="1:1">
      <c r="A68" t="s">
        <v>234</v>
      </c>
    </row>
    <row r="69" spans="1:1">
      <c r="A69" t="s">
        <v>235</v>
      </c>
    </row>
    <row r="70" spans="1:1">
      <c r="A70" t="s">
        <v>236</v>
      </c>
    </row>
    <row r="71" spans="1:1">
      <c r="A71" t="s">
        <v>237</v>
      </c>
    </row>
    <row r="73" spans="1:1">
      <c r="A73" s="1" t="s">
        <v>238</v>
      </c>
    </row>
    <row r="74" spans="1:1">
      <c r="A74" t="s">
        <v>239</v>
      </c>
    </row>
    <row r="75" spans="1:1">
      <c r="A75" t="s">
        <v>240</v>
      </c>
    </row>
    <row r="76" spans="1:1">
      <c r="A76" t="s">
        <v>241</v>
      </c>
    </row>
    <row r="77" spans="1:1">
      <c r="A77" t="s">
        <v>242</v>
      </c>
    </row>
    <row r="78" spans="1:1">
      <c r="A78" t="s">
        <v>237</v>
      </c>
    </row>
    <row r="80" spans="1:1">
      <c r="A80" s="1" t="s">
        <v>243</v>
      </c>
    </row>
    <row r="81" spans="1:1">
      <c r="A81" t="s">
        <v>244</v>
      </c>
    </row>
    <row r="82" spans="1:1">
      <c r="A82" t="s">
        <v>245</v>
      </c>
    </row>
    <row r="83" spans="1:1">
      <c r="A83" t="s">
        <v>246</v>
      </c>
    </row>
    <row r="84" spans="1:1">
      <c r="A84" t="s">
        <v>247</v>
      </c>
    </row>
    <row r="85" spans="1:1">
      <c r="A85" t="s">
        <v>248</v>
      </c>
    </row>
    <row r="86" spans="1:1">
      <c r="A86" t="s">
        <v>237</v>
      </c>
    </row>
  </sheetData>
  <dataValidations count="1">
    <dataValidation type="list" allowBlank="1" showInputMessage="1" showErrorMessage="1" sqref="A48" xr:uid="{00000000-0002-0000-0700-000000000000}">
      <formula1>Sounds</formula1>
    </dataValidation>
  </dataValidations>
  <pageMargins left="0" right="0" top="0.75" bottom="0.75" header="0.3" footer="0.3"/>
  <pageSetup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44</vt:i4>
      </vt:variant>
    </vt:vector>
  </HeadingPairs>
  <TitlesOfParts>
    <vt:vector size="54" baseType="lpstr">
      <vt:lpstr>Patient Info</vt:lpstr>
      <vt:lpstr>MD Orders</vt:lpstr>
      <vt:lpstr>MAR</vt:lpstr>
      <vt:lpstr>Labs</vt:lpstr>
      <vt:lpstr>Phys Assess</vt:lpstr>
      <vt:lpstr>Imaging</vt:lpstr>
      <vt:lpstr>Graphic Sheet</vt:lpstr>
      <vt:lpstr>Key</vt:lpstr>
      <vt:lpstr>Sheet3</vt:lpstr>
      <vt:lpstr>Sheet1</vt:lpstr>
      <vt:lpstr>Abdomen</vt:lpstr>
      <vt:lpstr>Activity</vt:lpstr>
      <vt:lpstr>ADL</vt:lpstr>
      <vt:lpstr>ADLs</vt:lpstr>
      <vt:lpstr>Affect</vt:lpstr>
      <vt:lpstr>Avtivity</vt:lpstr>
      <vt:lpstr>B30BM</vt:lpstr>
      <vt:lpstr>Bsounds</vt:lpstr>
      <vt:lpstr>Codestatus</vt:lpstr>
      <vt:lpstr>Color</vt:lpstr>
      <vt:lpstr>Cough</vt:lpstr>
      <vt:lpstr>Devices</vt:lpstr>
      <vt:lpstr>Diet</vt:lpstr>
      <vt:lpstr>Discharge</vt:lpstr>
      <vt:lpstr>Effort</vt:lpstr>
      <vt:lpstr>EyeOpeningResponse</vt:lpstr>
      <vt:lpstr>Fallrisk</vt:lpstr>
      <vt:lpstr>Heartsounds</vt:lpstr>
      <vt:lpstr>IandO</vt:lpstr>
      <vt:lpstr>IVaccess</vt:lpstr>
      <vt:lpstr>IVfluids</vt:lpstr>
      <vt:lpstr>Location</vt:lpstr>
      <vt:lpstr>Meds</vt:lpstr>
      <vt:lpstr>Mental</vt:lpstr>
      <vt:lpstr>MotorResponse</vt:lpstr>
      <vt:lpstr>Musculoskeletal</vt:lpstr>
      <vt:lpstr>O2Devise</vt:lpstr>
      <vt:lpstr>Orientation</vt:lpstr>
      <vt:lpstr>Picture</vt:lpstr>
      <vt:lpstr>MAR!Print_Area</vt:lpstr>
      <vt:lpstr>Pulses</vt:lpstr>
      <vt:lpstr>Pupils</vt:lpstr>
      <vt:lpstr>Pupils2</vt:lpstr>
      <vt:lpstr>Quadrents</vt:lpstr>
      <vt:lpstr>requip</vt:lpstr>
      <vt:lpstr>Size</vt:lpstr>
      <vt:lpstr>Skinmoisture</vt:lpstr>
      <vt:lpstr>Skintemp</vt:lpstr>
      <vt:lpstr>Sounds</vt:lpstr>
      <vt:lpstr>Stage</vt:lpstr>
      <vt:lpstr>Title</vt:lpstr>
      <vt:lpstr>VerbalResponse</vt:lpstr>
      <vt:lpstr>Vitalsigns</vt:lpstr>
      <vt:lpstr>Woundtype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brownb</dc:creator>
  <cp:lastModifiedBy>Kim Baily</cp:lastModifiedBy>
  <cp:lastPrinted>2017-09-28T21:51:54Z</cp:lastPrinted>
  <dcterms:created xsi:type="dcterms:W3CDTF">2011-03-07T18:52:49Z</dcterms:created>
  <dcterms:modified xsi:type="dcterms:W3CDTF">2021-07-23T15:49:10Z</dcterms:modified>
</cp:coreProperties>
</file>